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HV" sheetId="1" r:id="rId1"/>
    <sheet name="EHVB" sheetId="2" r:id="rId2"/>
    <sheet name="EHVN" sheetId="3" r:id="rId3"/>
    <sheet name="EHVP" sheetId="4" r:id="rId4"/>
  </sheets>
  <definedNames/>
  <calcPr fullCalcOnLoad="1"/>
</workbook>
</file>

<file path=xl/sharedStrings.xml><?xml version="1.0" encoding="utf-8"?>
<sst xmlns="http://schemas.openxmlformats.org/spreadsheetml/2006/main" count="1490" uniqueCount="211">
  <si>
    <t>NAAM</t>
  </si>
  <si>
    <t>CLUB</t>
  </si>
  <si>
    <t>CAT</t>
  </si>
  <si>
    <t>BOOG</t>
  </si>
  <si>
    <t>GEM</t>
  </si>
  <si>
    <t>EHV</t>
  </si>
  <si>
    <t>PLUS</t>
  </si>
  <si>
    <t>DAE</t>
  </si>
  <si>
    <t>V</t>
  </si>
  <si>
    <t>C</t>
  </si>
  <si>
    <t>EV</t>
  </si>
  <si>
    <t>R</t>
  </si>
  <si>
    <t>Haast Magda</t>
  </si>
  <si>
    <t>Loykens Angelina</t>
  </si>
  <si>
    <t>M</t>
  </si>
  <si>
    <t>Simons Gino</t>
  </si>
  <si>
    <t>H</t>
  </si>
  <si>
    <t>Tuerlinckx Leo</t>
  </si>
  <si>
    <t>Vantieghem Nancy</t>
  </si>
  <si>
    <t>D</t>
  </si>
  <si>
    <t>Belmans Marc</t>
  </si>
  <si>
    <t>DAN</t>
  </si>
  <si>
    <t>GG</t>
  </si>
  <si>
    <t>GG1</t>
  </si>
  <si>
    <t>Bols Jef</t>
  </si>
  <si>
    <t>Brioen Ingrid</t>
  </si>
  <si>
    <t>J</t>
  </si>
  <si>
    <t>Wauters Sofie</t>
  </si>
  <si>
    <t>DEH</t>
  </si>
  <si>
    <t>Geeraerts Bart</t>
  </si>
  <si>
    <t>Van Looy Benny</t>
  </si>
  <si>
    <t>Van Looy Kiany</t>
  </si>
  <si>
    <t>J12</t>
  </si>
  <si>
    <t>Van Looy Kilian</t>
  </si>
  <si>
    <t>Van Looy Laura</t>
  </si>
  <si>
    <t>Van Looy Maxim</t>
  </si>
  <si>
    <t>Van Looy Quinten</t>
  </si>
  <si>
    <t>Verwerft Inge</t>
  </si>
  <si>
    <t>Broeckx Benny</t>
  </si>
  <si>
    <t>DRZ</t>
  </si>
  <si>
    <t>Broeckx Bo</t>
  </si>
  <si>
    <t>GG3</t>
  </si>
  <si>
    <t>Smolders Gilbert</t>
  </si>
  <si>
    <t>Couwberghs Niels</t>
  </si>
  <si>
    <t>Limet Benny</t>
  </si>
  <si>
    <t>Saenen Paul</t>
  </si>
  <si>
    <t>Theys Marc</t>
  </si>
  <si>
    <t>Theys Wim</t>
  </si>
  <si>
    <t>Belmans Daniel</t>
  </si>
  <si>
    <t>FCM</t>
  </si>
  <si>
    <t>Thille Patricia</t>
  </si>
  <si>
    <t>Torfs Timothy</t>
  </si>
  <si>
    <t>Verschoren Bruno</t>
  </si>
  <si>
    <t>KHB</t>
  </si>
  <si>
    <t>Jacobs Alfons</t>
  </si>
  <si>
    <t>KHV</t>
  </si>
  <si>
    <t>Verbeek Louis</t>
  </si>
  <si>
    <t>KME</t>
  </si>
  <si>
    <t>Croonen Benny</t>
  </si>
  <si>
    <t>De Noel Caroline</t>
  </si>
  <si>
    <t>Mariën Jurgen</t>
  </si>
  <si>
    <t>GG2</t>
  </si>
  <si>
    <t>Sels Raf</t>
  </si>
  <si>
    <t>NSS</t>
  </si>
  <si>
    <t>De Wever Jan</t>
  </si>
  <si>
    <t>De Witte Ashley</t>
  </si>
  <si>
    <t>Melis Bradley</t>
  </si>
  <si>
    <t>Nielandt Frans</t>
  </si>
  <si>
    <t>Schellekens Ferre</t>
  </si>
  <si>
    <t>Stoelen Ronny</t>
  </si>
  <si>
    <t>Van De Water Hans</t>
  </si>
  <si>
    <t>Van Den Heuvel Christiane</t>
  </si>
  <si>
    <t>Van Eeckhoven Christoph</t>
  </si>
  <si>
    <t>Van Eeckhoven Yara</t>
  </si>
  <si>
    <t>Van Verre Albert</t>
  </si>
  <si>
    <t>Vermosen Jean-Pierre</t>
  </si>
  <si>
    <t>Verschueren Walter</t>
  </si>
  <si>
    <t>Voorspoels Famke</t>
  </si>
  <si>
    <t>Voorspoels Guy</t>
  </si>
  <si>
    <t>Moens Fred</t>
  </si>
  <si>
    <t>OLM</t>
  </si>
  <si>
    <t>Raeymakers Pieter</t>
  </si>
  <si>
    <t>Vandeweyer Bradley</t>
  </si>
  <si>
    <t>Vandeweyer Peter</t>
  </si>
  <si>
    <t>Vercaigne Danny</t>
  </si>
  <si>
    <t>SAX</t>
  </si>
  <si>
    <t>De Laet Ellen</t>
  </si>
  <si>
    <t>De Laet Lotte</t>
  </si>
  <si>
    <t>De Laet Sven</t>
  </si>
  <si>
    <t>Lauwers Cindy</t>
  </si>
  <si>
    <t>Sneyers Inge</t>
  </si>
  <si>
    <t>Verlinden Jochem</t>
  </si>
  <si>
    <t>SCH</t>
  </si>
  <si>
    <t>Geentjens Jean</t>
  </si>
  <si>
    <t>Hensbergen Pierre</t>
  </si>
  <si>
    <t>Torfs Jozef</t>
  </si>
  <si>
    <t>Van Deun Marie-Claire</t>
  </si>
  <si>
    <t>Verhaegen Francois</t>
  </si>
  <si>
    <t>Bockx Nik</t>
  </si>
  <si>
    <t>SSR</t>
  </si>
  <si>
    <t>Brugmans Stef</t>
  </si>
  <si>
    <t>Damen Karel</t>
  </si>
  <si>
    <t>Deckx Dominica</t>
  </si>
  <si>
    <t>Scheyltjens Jef</t>
  </si>
  <si>
    <t>Van Sande Eva</t>
  </si>
  <si>
    <t>Vannes Roger</t>
  </si>
  <si>
    <t>Wuyts Dirk</t>
  </si>
  <si>
    <t>Aerts Danny</t>
  </si>
  <si>
    <t>SWZ</t>
  </si>
  <si>
    <t>Hens Patrick</t>
  </si>
  <si>
    <t>Lauwereys Maarten</t>
  </si>
  <si>
    <t>Van Den Bosch Joris</t>
  </si>
  <si>
    <t>Van Den Bosch Silke</t>
  </si>
  <si>
    <t>Van Dun Gino</t>
  </si>
  <si>
    <t>Van Sprengel Pieter</t>
  </si>
  <si>
    <t>Van Uytsel Vadim</t>
  </si>
  <si>
    <t>Verstappen Dorien</t>
  </si>
  <si>
    <t>Verstappen Herman</t>
  </si>
  <si>
    <t>Verstappen Joeri</t>
  </si>
  <si>
    <t>Vervloet Maria</t>
  </si>
  <si>
    <t>Wens Jos</t>
  </si>
  <si>
    <t>Wouters Emma</t>
  </si>
  <si>
    <t>De Schutter Robert</t>
  </si>
  <si>
    <t>USK</t>
  </si>
  <si>
    <t>Grzesiak Robert</t>
  </si>
  <si>
    <t>Plompen Johan</t>
  </si>
  <si>
    <t>Plompen Ronny</t>
  </si>
  <si>
    <t>Vandenlangenberg Milan</t>
  </si>
  <si>
    <t>VHV</t>
  </si>
  <si>
    <t>Boeckx Nicky</t>
  </si>
  <si>
    <t>Boeckx Sonja</t>
  </si>
  <si>
    <t>Clissen Ria</t>
  </si>
  <si>
    <t>Dankers Marc</t>
  </si>
  <si>
    <t>Embrechts Alex</t>
  </si>
  <si>
    <t>Huygelen Jef</t>
  </si>
  <si>
    <t>Janssens Louis</t>
  </si>
  <si>
    <t>Kersemans Peter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</si>
  <si>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</si>
  <si>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</si>
  <si>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</si>
  <si>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</si>
  <si>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</si>
  <si>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</si>
  <si>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</si>
  <si>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Vandekerkhof Majella</t>
  </si>
  <si>
    <t>Wouters Eddy</t>
  </si>
  <si>
    <t>WSS</t>
  </si>
  <si>
    <t>Gielis Rob</t>
  </si>
  <si>
    <t>Gielis Sam</t>
  </si>
  <si>
    <t>Kerkstoel Jef</t>
  </si>
  <si>
    <t>Peeters Luc</t>
  </si>
  <si>
    <t>Roodhooft Kevin</t>
  </si>
  <si>
    <t>Schauvaerts Wilfried</t>
  </si>
  <si>
    <t>Smets Manasses</t>
  </si>
  <si>
    <t>1° kategorie recurven</t>
  </si>
  <si>
    <t>1° kategorie compound</t>
  </si>
  <si>
    <t>4 X 30</t>
  </si>
  <si>
    <t>3 X 30</t>
  </si>
  <si>
    <t>29 30</t>
  </si>
  <si>
    <t>2° kategorie recurven</t>
  </si>
  <si>
    <t>2° kategorie compound</t>
  </si>
  <si>
    <t>29 27</t>
  </si>
  <si>
    <t>29 28</t>
  </si>
  <si>
    <t>3° kategorie recurven</t>
  </si>
  <si>
    <t>3° kategorie compound</t>
  </si>
  <si>
    <t>23 30</t>
  </si>
  <si>
    <t>23 22</t>
  </si>
  <si>
    <t>29 26</t>
  </si>
  <si>
    <t>27 29</t>
  </si>
  <si>
    <t>27 27</t>
  </si>
  <si>
    <t>4° kategorie recurven</t>
  </si>
  <si>
    <t>4° kategorie compound</t>
  </si>
  <si>
    <t>5° kategorie recurven</t>
  </si>
  <si>
    <t>5° kategorie compound</t>
  </si>
  <si>
    <t>Jeugd 25 meter compound</t>
  </si>
  <si>
    <t>6° kategorie recurven</t>
  </si>
  <si>
    <t>Jeugd 12 meter compound</t>
  </si>
  <si>
    <t>Jeugd 25 meter recurven</t>
  </si>
  <si>
    <t>Ploegenklassement Recurven</t>
  </si>
  <si>
    <t>VHV  Viersel</t>
  </si>
  <si>
    <t>Jeugd 12 meter recurven</t>
  </si>
  <si>
    <t>SWZ  Wechel</t>
  </si>
  <si>
    <t>WSS  Westerlo</t>
  </si>
  <si>
    <t>EHV  Veerle</t>
  </si>
  <si>
    <t>SSR  Rijkevorsel</t>
  </si>
  <si>
    <t>DAE  Ekeren</t>
  </si>
  <si>
    <t>USK  Kapellen</t>
  </si>
  <si>
    <t>DRZ  Zandhoven</t>
  </si>
  <si>
    <t>Ploegenklassement Compounds</t>
  </si>
  <si>
    <t>DEH  Herenthout</t>
  </si>
  <si>
    <t>OLM  Mol</t>
  </si>
  <si>
    <t>NSS  Nijlen</t>
  </si>
  <si>
    <t>DAN  Nijlen</t>
  </si>
  <si>
    <t>FCM  Mortsel</t>
  </si>
  <si>
    <t>KME  Lier</t>
  </si>
  <si>
    <t>SAX  Wiekevorst</t>
  </si>
  <si>
    <t>KHV  Veerle</t>
  </si>
  <si>
    <t>SCH  Schoten</t>
  </si>
  <si>
    <t>KHB  Hove</t>
  </si>
  <si>
    <t>PL</t>
  </si>
  <si>
    <t>AFSCH</t>
  </si>
  <si>
    <t xml:space="preserve"> </t>
  </si>
  <si>
    <t>RECURVEN</t>
  </si>
  <si>
    <t>VRIJE REEKS : SCHUTTERS DIE GESTART ZIJN ZONDER GEMIDDELDE</t>
  </si>
  <si>
    <t>COMPOUNDS</t>
  </si>
  <si>
    <t>VERVOLG COMPOUNDS</t>
  </si>
  <si>
    <t>Ploegenklassement bij EHV</t>
  </si>
  <si>
    <t>12 METER SCHUTTERS</t>
  </si>
  <si>
    <t>V.D. Heuvel Christiane</t>
  </si>
  <si>
    <t>V. Eeckhoven Christoph</t>
  </si>
  <si>
    <t>V.D.Heuvel Christiane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</si>
</sst>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1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8" fillId="2" borderId="0" xfId="15" applyFont="1" applyFill="1" applyAlignment="1">
      <alignment horizontal="left"/>
      <protection/>
    </xf>
    <xf numFmtId="0" fontId="5" fillId="2" borderId="0" xfId="15" applyFont="1" applyFill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5" fontId="2" fillId="2" borderId="0" xfId="15" applyNumberFormat="1" applyFont="1" applyFill="1" applyBorder="1" applyAlignment="1">
      <alignment horizontal="left"/>
      <protection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15" applyFont="1" applyFill="1" applyAlignment="1">
      <alignment horizontal="left"/>
      <protection/>
    </xf>
    <xf numFmtId="0" fontId="9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10" fillId="2" borderId="0" xfId="15" applyFont="1" applyFill="1" applyAlignment="1">
      <alignment horizontal="center"/>
      <protection/>
    </xf>
    <xf numFmtId="0" fontId="2" fillId="2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0" fontId="3" fillId="3" borderId="0" xfId="15" applyFont="1" applyFill="1" applyAlignment="1">
      <alignment horizontal="left"/>
      <protection/>
    </xf>
    <xf numFmtId="0" fontId="7" fillId="3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3" fillId="2" borderId="1" xfId="15" applyFont="1" applyFill="1" applyBorder="1" applyAlignment="1">
      <alignment horizontal="left"/>
      <protection/>
    </xf>
    <xf numFmtId="0" fontId="5" fillId="2" borderId="0" xfId="15" applyFont="1" applyFill="1" applyBorder="1" applyAlignment="1">
      <alignment horizontal="center"/>
      <protection/>
    </xf>
    <xf numFmtId="0" fontId="3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165" fontId="2" fillId="2" borderId="1" xfId="15" applyNumberFormat="1" applyFont="1" applyFill="1" applyBorder="1" applyAlignment="1">
      <alignment horizontal="left"/>
      <protection/>
    </xf>
    <xf numFmtId="165" fontId="1" fillId="2" borderId="0" xfId="15" applyNumberFormat="1" applyFont="1" applyFill="1" applyBorder="1" applyAlignment="1">
      <alignment horizontal="center"/>
      <protection/>
    </xf>
    <xf numFmtId="0" fontId="1" fillId="2" borderId="7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2" borderId="3" xfId="15" applyFont="1" applyFill="1" applyBorder="1" applyAlignment="1">
      <alignment horizontal="left"/>
      <protection/>
    </xf>
    <xf numFmtId="0" fontId="5" fillId="2" borderId="4" xfId="15" applyFont="1" applyFill="1" applyBorder="1" applyAlignment="1">
      <alignment horizontal="center"/>
      <protection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6" xfId="15" applyFont="1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6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1" fillId="3" borderId="15" xfId="0" applyFont="1" applyFill="1" applyBorder="1" applyAlignment="1">
      <alignment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workbookViewId="0" topLeftCell="A1">
      <selection activeCell="C1" sqref="C1"/>
    </sheetView>
  </sheetViews>
  <sheetFormatPr defaultColWidth="9.140625" defaultRowHeight="12.75" customHeight="1"/>
  <cols>
    <col min="1" max="1" width="3.57421875" style="8" customWidth="1"/>
    <col min="2" max="2" width="20.421875" style="11" customWidth="1"/>
    <col min="3" max="3" width="5.140625" style="8" customWidth="1"/>
    <col min="4" max="4" width="5.140625" style="1" customWidth="1"/>
    <col min="5" max="5" width="6.00390625" style="2" customWidth="1"/>
    <col min="6" max="7" width="3.57421875" style="1" customWidth="1"/>
    <col min="8" max="8" width="22.00390625" style="1" customWidth="1"/>
    <col min="9" max="10" width="5.140625" style="1" customWidth="1"/>
    <col min="11" max="11" width="7.00390625" style="2" customWidth="1"/>
    <col min="12" max="12" width="17.421875" style="1" customWidth="1"/>
    <col min="13" max="249" width="9.140625" style="1" customWidth="1"/>
    <col min="250" max="16384" width="11.57421875" style="1" customWidth="1"/>
  </cols>
  <sheetData>
    <row r="1" spans="1:14" ht="12.75" customHeight="1">
      <c r="A1" s="22" t="s">
        <v>154</v>
      </c>
      <c r="B1" s="23"/>
      <c r="C1" s="1"/>
      <c r="G1" s="22" t="s">
        <v>155</v>
      </c>
      <c r="H1" s="23"/>
      <c r="L1" s="3"/>
      <c r="M1" s="4"/>
      <c r="N1" s="2"/>
    </row>
    <row r="2" spans="1:14" ht="12.75" customHeight="1">
      <c r="A2" s="5">
        <v>1</v>
      </c>
      <c r="B2" s="6" t="s">
        <v>29</v>
      </c>
      <c r="C2" s="5" t="s">
        <v>28</v>
      </c>
      <c r="D2" s="2">
        <v>353</v>
      </c>
      <c r="G2" s="5">
        <v>1</v>
      </c>
      <c r="H2" s="7" t="s">
        <v>25</v>
      </c>
      <c r="I2" s="5" t="s">
        <v>21</v>
      </c>
      <c r="J2" s="2">
        <v>357</v>
      </c>
      <c r="K2" s="2" t="s">
        <v>156</v>
      </c>
      <c r="L2" s="3"/>
      <c r="M2" s="4"/>
      <c r="N2" s="2"/>
    </row>
    <row r="3" spans="1:14" ht="12.75" customHeight="1">
      <c r="A3" s="8">
        <v>2</v>
      </c>
      <c r="B3" s="6" t="s">
        <v>110</v>
      </c>
      <c r="C3" s="8" t="s">
        <v>108</v>
      </c>
      <c r="D3" s="2">
        <v>337</v>
      </c>
      <c r="G3" s="5">
        <v>2</v>
      </c>
      <c r="H3" s="7" t="s">
        <v>129</v>
      </c>
      <c r="I3" s="5" t="s">
        <v>128</v>
      </c>
      <c r="J3" s="2">
        <v>357</v>
      </c>
      <c r="K3" s="2" t="s">
        <v>157</v>
      </c>
      <c r="L3" s="3"/>
      <c r="M3" s="4"/>
      <c r="N3" s="2"/>
    </row>
    <row r="4" spans="1:14" ht="12.75" customHeight="1">
      <c r="A4" s="5">
        <v>3</v>
      </c>
      <c r="B4" s="9" t="s">
        <v>148</v>
      </c>
      <c r="C4" s="10" t="s">
        <v>146</v>
      </c>
      <c r="D4" s="2">
        <v>334</v>
      </c>
      <c r="G4" s="5">
        <v>3</v>
      </c>
      <c r="H4" s="7" t="s">
        <v>36</v>
      </c>
      <c r="I4" s="5" t="s">
        <v>28</v>
      </c>
      <c r="J4" s="2">
        <v>355</v>
      </c>
      <c r="L4" s="3"/>
      <c r="M4" s="4"/>
      <c r="N4" s="2"/>
    </row>
    <row r="5" spans="1:14" ht="12.75" customHeight="1">
      <c r="A5" s="8">
        <v>4</v>
      </c>
      <c r="B5" s="11" t="s">
        <v>133</v>
      </c>
      <c r="C5" s="8" t="s">
        <v>128</v>
      </c>
      <c r="D5" s="2">
        <v>332</v>
      </c>
      <c r="E5" s="2">
        <v>28</v>
      </c>
      <c r="G5" s="5">
        <v>4</v>
      </c>
      <c r="H5" s="11" t="s">
        <v>152</v>
      </c>
      <c r="I5" s="12" t="s">
        <v>146</v>
      </c>
      <c r="J5" s="2">
        <v>349</v>
      </c>
      <c r="L5" s="3"/>
      <c r="M5" s="4"/>
      <c r="N5" s="2"/>
    </row>
    <row r="6" spans="1:14" ht="12.75" customHeight="1">
      <c r="A6" s="5">
        <v>5</v>
      </c>
      <c r="B6" s="13" t="s">
        <v>103</v>
      </c>
      <c r="C6" s="5" t="s">
        <v>99</v>
      </c>
      <c r="D6" s="2">
        <v>332</v>
      </c>
      <c r="E6" s="2">
        <v>27</v>
      </c>
      <c r="G6" s="5">
        <v>5</v>
      </c>
      <c r="H6" s="14" t="s">
        <v>88</v>
      </c>
      <c r="I6" s="5" t="s">
        <v>85</v>
      </c>
      <c r="J6" s="2">
        <v>348</v>
      </c>
      <c r="L6" s="3"/>
      <c r="M6" s="4"/>
      <c r="N6" s="2"/>
    </row>
    <row r="7" spans="1:14" ht="12.75" customHeight="1">
      <c r="A7" s="8">
        <v>6</v>
      </c>
      <c r="B7" s="11" t="s">
        <v>145</v>
      </c>
      <c r="C7" s="8" t="s">
        <v>128</v>
      </c>
      <c r="D7" s="2">
        <v>331</v>
      </c>
      <c r="G7" s="5">
        <v>6</v>
      </c>
      <c r="H7" s="11" t="s">
        <v>30</v>
      </c>
      <c r="I7" s="5" t="s">
        <v>28</v>
      </c>
      <c r="J7" s="2">
        <v>347</v>
      </c>
      <c r="K7" s="2">
        <v>30</v>
      </c>
      <c r="L7" s="3"/>
      <c r="M7" s="4"/>
      <c r="N7" s="2"/>
    </row>
    <row r="8" spans="1:14" ht="12.75" customHeight="1">
      <c r="A8" s="5">
        <v>7</v>
      </c>
      <c r="B8" s="11" t="s">
        <v>120</v>
      </c>
      <c r="C8" s="8" t="s">
        <v>108</v>
      </c>
      <c r="D8" s="2">
        <v>323</v>
      </c>
      <c r="G8" s="5">
        <v>7</v>
      </c>
      <c r="H8" s="11" t="s">
        <v>75</v>
      </c>
      <c r="I8" s="5" t="s">
        <v>63</v>
      </c>
      <c r="J8" s="2">
        <v>347</v>
      </c>
      <c r="K8" s="2">
        <v>29</v>
      </c>
      <c r="L8" s="3"/>
      <c r="M8" s="4"/>
      <c r="N8" s="2"/>
    </row>
    <row r="9" spans="1:14" ht="12.75" customHeight="1">
      <c r="A9" s="8">
        <v>8</v>
      </c>
      <c r="B9" s="11" t="s">
        <v>27</v>
      </c>
      <c r="C9" s="8" t="s">
        <v>21</v>
      </c>
      <c r="D9" s="2">
        <v>322</v>
      </c>
      <c r="G9" s="5">
        <v>8</v>
      </c>
      <c r="H9" s="11" t="s">
        <v>139</v>
      </c>
      <c r="I9" s="8" t="s">
        <v>128</v>
      </c>
      <c r="J9" s="2">
        <v>343</v>
      </c>
      <c r="L9" s="3"/>
      <c r="M9" s="4"/>
      <c r="N9" s="2"/>
    </row>
    <row r="10" spans="1:14" ht="12.75" customHeight="1">
      <c r="A10" s="5">
        <v>9</v>
      </c>
      <c r="B10" s="11" t="s">
        <v>117</v>
      </c>
      <c r="C10" s="8" t="s">
        <v>108</v>
      </c>
      <c r="D10" s="2">
        <v>321</v>
      </c>
      <c r="G10" s="5">
        <v>9</v>
      </c>
      <c r="H10" s="11" t="s">
        <v>78</v>
      </c>
      <c r="I10" s="5" t="s">
        <v>63</v>
      </c>
      <c r="J10" s="2">
        <v>342</v>
      </c>
      <c r="L10" s="3"/>
      <c r="M10" s="4"/>
      <c r="N10" s="2"/>
    </row>
    <row r="11" spans="1:14" ht="12.75" customHeight="1">
      <c r="A11" s="8">
        <v>10</v>
      </c>
      <c r="B11" s="11" t="s">
        <v>147</v>
      </c>
      <c r="C11" s="12" t="s">
        <v>146</v>
      </c>
      <c r="D11" s="2">
        <v>320</v>
      </c>
      <c r="G11" s="5">
        <v>10</v>
      </c>
      <c r="H11" s="11" t="s">
        <v>135</v>
      </c>
      <c r="I11" s="8" t="s">
        <v>128</v>
      </c>
      <c r="J11" s="2">
        <v>338</v>
      </c>
      <c r="K11" s="2" t="s">
        <v>158</v>
      </c>
      <c r="L11" s="3"/>
      <c r="M11" s="4"/>
      <c r="N11" s="2"/>
    </row>
    <row r="12" spans="3:14" ht="12.75" customHeight="1">
      <c r="C12" s="12"/>
      <c r="D12" s="2"/>
      <c r="G12" s="5"/>
      <c r="K12" s="1"/>
      <c r="L12" s="3"/>
      <c r="M12" s="4"/>
      <c r="N12" s="2"/>
    </row>
    <row r="13" spans="1:14" ht="12.75" customHeight="1">
      <c r="A13" s="22" t="s">
        <v>159</v>
      </c>
      <c r="B13" s="24"/>
      <c r="C13" s="12"/>
      <c r="D13" s="2"/>
      <c r="G13" s="22" t="s">
        <v>160</v>
      </c>
      <c r="H13" s="24"/>
      <c r="I13" s="8"/>
      <c r="J13" s="2"/>
      <c r="L13" s="3"/>
      <c r="M13" s="4"/>
      <c r="N13" s="2"/>
    </row>
    <row r="14" spans="1:14" ht="12.75" customHeight="1">
      <c r="A14" s="5">
        <v>11</v>
      </c>
      <c r="B14" s="6" t="s">
        <v>153</v>
      </c>
      <c r="C14" s="12" t="s">
        <v>146</v>
      </c>
      <c r="D14" s="2">
        <v>319</v>
      </c>
      <c r="G14" s="5">
        <v>11</v>
      </c>
      <c r="H14" s="6" t="s">
        <v>50</v>
      </c>
      <c r="I14" s="8" t="s">
        <v>49</v>
      </c>
      <c r="J14" s="2">
        <v>338</v>
      </c>
      <c r="K14" s="2" t="s">
        <v>161</v>
      </c>
      <c r="L14" s="3"/>
      <c r="M14" s="4"/>
      <c r="N14" s="2"/>
    </row>
    <row r="15" spans="1:14" ht="12.75" customHeight="1">
      <c r="A15" s="8">
        <v>12</v>
      </c>
      <c r="B15" s="3" t="s">
        <v>18</v>
      </c>
      <c r="C15" s="4" t="s">
        <v>7</v>
      </c>
      <c r="D15" s="2">
        <v>318</v>
      </c>
      <c r="G15" s="5">
        <v>12</v>
      </c>
      <c r="H15" s="6" t="s">
        <v>69</v>
      </c>
      <c r="I15" s="5" t="s">
        <v>63</v>
      </c>
      <c r="J15" s="2">
        <v>337</v>
      </c>
      <c r="K15" s="2">
        <v>29</v>
      </c>
      <c r="L15" s="3"/>
      <c r="M15" s="4"/>
      <c r="N15" s="2"/>
    </row>
    <row r="16" spans="1:14" ht="12.75" customHeight="1">
      <c r="A16" s="5">
        <v>13</v>
      </c>
      <c r="B16" s="6" t="s">
        <v>51</v>
      </c>
      <c r="C16" s="8" t="s">
        <v>49</v>
      </c>
      <c r="D16" s="2">
        <v>317</v>
      </c>
      <c r="G16" s="5">
        <v>13</v>
      </c>
      <c r="H16" s="6" t="s">
        <v>91</v>
      </c>
      <c r="I16" s="5" t="s">
        <v>85</v>
      </c>
      <c r="J16" s="2">
        <v>337</v>
      </c>
      <c r="K16" s="2">
        <v>27</v>
      </c>
      <c r="L16" s="3"/>
      <c r="M16" s="4"/>
      <c r="N16" s="2"/>
    </row>
    <row r="17" spans="1:14" ht="12.75" customHeight="1">
      <c r="A17" s="8">
        <v>14</v>
      </c>
      <c r="B17" s="11" t="s">
        <v>115</v>
      </c>
      <c r="C17" s="8" t="s">
        <v>108</v>
      </c>
      <c r="D17" s="2">
        <v>316</v>
      </c>
      <c r="E17" s="2">
        <v>26</v>
      </c>
      <c r="G17" s="5">
        <v>14</v>
      </c>
      <c r="H17" s="11" t="s">
        <v>48</v>
      </c>
      <c r="I17" s="8" t="s">
        <v>49</v>
      </c>
      <c r="J17" s="2">
        <v>336</v>
      </c>
      <c r="L17" s="3"/>
      <c r="M17" s="4"/>
      <c r="N17" s="2"/>
    </row>
    <row r="18" spans="1:14" ht="12.75" customHeight="1">
      <c r="A18" s="5">
        <v>15</v>
      </c>
      <c r="B18" s="11" t="s">
        <v>141</v>
      </c>
      <c r="C18" s="8" t="s">
        <v>128</v>
      </c>
      <c r="D18" s="2">
        <v>316</v>
      </c>
      <c r="E18" s="2">
        <v>23</v>
      </c>
      <c r="G18" s="5">
        <v>15</v>
      </c>
      <c r="H18" s="15" t="s">
        <v>60</v>
      </c>
      <c r="I18" s="16" t="s">
        <v>57</v>
      </c>
      <c r="J18" s="2">
        <v>335</v>
      </c>
      <c r="L18" s="3"/>
      <c r="M18" s="4"/>
      <c r="N18" s="2"/>
    </row>
    <row r="19" spans="1:14" ht="12.75" customHeight="1">
      <c r="A19" s="8">
        <v>16</v>
      </c>
      <c r="B19" s="11" t="s">
        <v>47</v>
      </c>
      <c r="C19" s="8" t="s">
        <v>5</v>
      </c>
      <c r="D19" s="2">
        <v>315</v>
      </c>
      <c r="E19" s="2">
        <v>28</v>
      </c>
      <c r="G19" s="5">
        <v>16</v>
      </c>
      <c r="H19" s="13" t="s">
        <v>102</v>
      </c>
      <c r="I19" s="5" t="s">
        <v>99</v>
      </c>
      <c r="J19" s="2">
        <v>333</v>
      </c>
      <c r="K19" s="2" t="s">
        <v>162</v>
      </c>
      <c r="L19" s="3"/>
      <c r="M19" s="4"/>
      <c r="N19" s="2"/>
    </row>
    <row r="20" spans="1:14" ht="12.75" customHeight="1">
      <c r="A20" s="5">
        <v>17</v>
      </c>
      <c r="B20" s="11" t="s">
        <v>143</v>
      </c>
      <c r="C20" s="8" t="s">
        <v>128</v>
      </c>
      <c r="D20" s="2">
        <v>315</v>
      </c>
      <c r="E20" s="2">
        <v>24</v>
      </c>
      <c r="G20" s="5">
        <v>17</v>
      </c>
      <c r="H20" s="15" t="s">
        <v>64</v>
      </c>
      <c r="I20" s="5" t="s">
        <v>63</v>
      </c>
      <c r="J20" s="2">
        <v>333</v>
      </c>
      <c r="K20" s="2" t="s">
        <v>161</v>
      </c>
      <c r="L20" s="3"/>
      <c r="M20" s="4"/>
      <c r="N20" s="2"/>
    </row>
    <row r="21" spans="1:14" ht="12.75" customHeight="1">
      <c r="A21" s="8">
        <v>18</v>
      </c>
      <c r="B21" s="11" t="s">
        <v>84</v>
      </c>
      <c r="C21" s="5" t="s">
        <v>80</v>
      </c>
      <c r="D21" s="2">
        <v>312</v>
      </c>
      <c r="G21" s="5">
        <v>18</v>
      </c>
      <c r="H21" s="15" t="s">
        <v>59</v>
      </c>
      <c r="I21" s="16" t="s">
        <v>57</v>
      </c>
      <c r="J21" s="2">
        <v>333</v>
      </c>
      <c r="K21" s="2">
        <v>28</v>
      </c>
      <c r="L21" s="3"/>
      <c r="M21" s="4"/>
      <c r="N21" s="2"/>
    </row>
    <row r="22" spans="1:14" ht="12.75" customHeight="1">
      <c r="A22" s="5">
        <v>19</v>
      </c>
      <c r="B22" s="11" t="s">
        <v>118</v>
      </c>
      <c r="C22" s="8" t="s">
        <v>108</v>
      </c>
      <c r="D22" s="2">
        <v>310</v>
      </c>
      <c r="E22" s="2">
        <v>28</v>
      </c>
      <c r="G22" s="5">
        <v>19</v>
      </c>
      <c r="H22" s="11" t="s">
        <v>58</v>
      </c>
      <c r="I22" s="8" t="s">
        <v>57</v>
      </c>
      <c r="J22" s="2">
        <v>333</v>
      </c>
      <c r="K22" s="2">
        <v>27</v>
      </c>
      <c r="L22" s="3"/>
      <c r="M22" s="4"/>
      <c r="N22" s="2"/>
    </row>
    <row r="23" spans="1:14" ht="12.75" customHeight="1">
      <c r="A23" s="8">
        <v>20</v>
      </c>
      <c r="B23" s="11" t="s">
        <v>149</v>
      </c>
      <c r="C23" s="12" t="s">
        <v>146</v>
      </c>
      <c r="D23" s="2">
        <v>310</v>
      </c>
      <c r="E23" s="2">
        <v>25</v>
      </c>
      <c r="G23" s="5">
        <v>20</v>
      </c>
      <c r="H23" s="11" t="s">
        <v>96</v>
      </c>
      <c r="I23" s="5" t="s">
        <v>92</v>
      </c>
      <c r="J23" s="2">
        <v>331</v>
      </c>
      <c r="L23" s="3"/>
      <c r="M23" s="4"/>
      <c r="N23" s="2"/>
    </row>
    <row r="24" spans="3:14" ht="12.75" customHeight="1">
      <c r="C24" s="12"/>
      <c r="D24" s="2"/>
      <c r="G24" s="5"/>
      <c r="H24" s="11"/>
      <c r="I24" s="5"/>
      <c r="J24" s="2"/>
      <c r="L24" s="3"/>
      <c r="M24" s="4"/>
      <c r="N24" s="2"/>
    </row>
    <row r="25" spans="1:14" ht="12.75" customHeight="1">
      <c r="A25" s="22" t="s">
        <v>163</v>
      </c>
      <c r="B25" s="24"/>
      <c r="C25" s="12"/>
      <c r="D25" s="2"/>
      <c r="G25" s="22" t="s">
        <v>164</v>
      </c>
      <c r="H25" s="24"/>
      <c r="I25" s="5"/>
      <c r="J25" s="2"/>
      <c r="L25" s="3"/>
      <c r="M25" s="4"/>
      <c r="N25" s="2"/>
    </row>
    <row r="26" spans="1:14" ht="12.75" customHeight="1">
      <c r="A26" s="5">
        <v>21</v>
      </c>
      <c r="B26" s="7" t="s">
        <v>131</v>
      </c>
      <c r="C26" s="5" t="s">
        <v>128</v>
      </c>
      <c r="D26" s="2">
        <v>308</v>
      </c>
      <c r="E26" s="2" t="s">
        <v>165</v>
      </c>
      <c r="G26" s="5">
        <v>21</v>
      </c>
      <c r="H26" s="6" t="s">
        <v>52</v>
      </c>
      <c r="I26" s="8" t="s">
        <v>49</v>
      </c>
      <c r="J26" s="2">
        <v>329</v>
      </c>
      <c r="L26" s="3"/>
      <c r="M26" s="4"/>
      <c r="N26" s="2"/>
    </row>
    <row r="27" spans="1:14" ht="12.75" customHeight="1">
      <c r="A27" s="8">
        <v>22</v>
      </c>
      <c r="B27" s="6" t="s">
        <v>137</v>
      </c>
      <c r="C27" s="8" t="s">
        <v>128</v>
      </c>
      <c r="D27" s="2">
        <v>308</v>
      </c>
      <c r="E27" s="2" t="s">
        <v>166</v>
      </c>
      <c r="G27" s="5">
        <v>22</v>
      </c>
      <c r="H27" s="6" t="s">
        <v>83</v>
      </c>
      <c r="I27" s="5" t="s">
        <v>80</v>
      </c>
      <c r="J27" s="2">
        <v>328</v>
      </c>
      <c r="K27" s="2" t="s">
        <v>161</v>
      </c>
      <c r="L27" s="3"/>
      <c r="M27" s="4"/>
      <c r="N27" s="2"/>
    </row>
    <row r="28" spans="1:14" ht="12.75" customHeight="1">
      <c r="A28" s="5">
        <v>23</v>
      </c>
      <c r="B28" s="6" t="s">
        <v>114</v>
      </c>
      <c r="C28" s="8" t="s">
        <v>108</v>
      </c>
      <c r="D28" s="2">
        <v>306</v>
      </c>
      <c r="G28" s="5">
        <v>23</v>
      </c>
      <c r="H28" s="6" t="s">
        <v>37</v>
      </c>
      <c r="I28" s="5" t="s">
        <v>28</v>
      </c>
      <c r="J28" s="2">
        <v>328</v>
      </c>
      <c r="K28" s="2" t="s">
        <v>167</v>
      </c>
      <c r="L28" s="3"/>
      <c r="M28" s="4"/>
      <c r="N28" s="2"/>
    </row>
    <row r="29" spans="1:14" ht="12.75" customHeight="1">
      <c r="A29" s="8">
        <v>24</v>
      </c>
      <c r="B29" s="11" t="s">
        <v>136</v>
      </c>
      <c r="C29" s="8" t="s">
        <v>128</v>
      </c>
      <c r="D29" s="2">
        <v>304</v>
      </c>
      <c r="G29" s="5">
        <v>24</v>
      </c>
      <c r="H29" s="15" t="s">
        <v>93</v>
      </c>
      <c r="I29" s="5" t="s">
        <v>92</v>
      </c>
      <c r="J29" s="2">
        <v>328</v>
      </c>
      <c r="K29" s="2" t="s">
        <v>168</v>
      </c>
      <c r="L29" s="3"/>
      <c r="M29" s="4"/>
      <c r="N29" s="2"/>
    </row>
    <row r="30" spans="1:14" ht="12.75" customHeight="1">
      <c r="A30" s="5">
        <v>25</v>
      </c>
      <c r="B30" s="15" t="s">
        <v>130</v>
      </c>
      <c r="C30" s="5" t="s">
        <v>128</v>
      </c>
      <c r="D30" s="2">
        <v>303</v>
      </c>
      <c r="G30" s="5">
        <v>25</v>
      </c>
      <c r="H30" s="11" t="s">
        <v>142</v>
      </c>
      <c r="I30" s="8" t="s">
        <v>128</v>
      </c>
      <c r="J30" s="2">
        <v>328</v>
      </c>
      <c r="K30" s="2" t="s">
        <v>169</v>
      </c>
      <c r="L30" s="3"/>
      <c r="M30" s="4"/>
      <c r="N30" s="2"/>
    </row>
    <row r="31" spans="1:14" ht="12.75" customHeight="1">
      <c r="A31" s="8">
        <v>26</v>
      </c>
      <c r="B31" s="11" t="s">
        <v>109</v>
      </c>
      <c r="C31" s="8" t="s">
        <v>108</v>
      </c>
      <c r="D31" s="2">
        <v>300</v>
      </c>
      <c r="G31" s="5">
        <v>26</v>
      </c>
      <c r="H31" s="17" t="s">
        <v>20</v>
      </c>
      <c r="I31" s="4" t="s">
        <v>21</v>
      </c>
      <c r="J31" s="2">
        <v>326</v>
      </c>
      <c r="L31" s="3"/>
      <c r="M31" s="4"/>
      <c r="N31" s="2"/>
    </row>
    <row r="32" spans="1:14" ht="12.75" customHeight="1">
      <c r="A32" s="5">
        <v>27</v>
      </c>
      <c r="B32" s="11" t="s">
        <v>126</v>
      </c>
      <c r="C32" s="8" t="s">
        <v>123</v>
      </c>
      <c r="D32" s="2">
        <v>299</v>
      </c>
      <c r="G32" s="5">
        <v>27</v>
      </c>
      <c r="H32" s="11" t="s">
        <v>62</v>
      </c>
      <c r="I32" s="8" t="s">
        <v>57</v>
      </c>
      <c r="J32" s="2">
        <v>325</v>
      </c>
      <c r="L32" s="3"/>
      <c r="M32" s="4"/>
      <c r="N32" s="2"/>
    </row>
    <row r="33" spans="1:14" ht="12.75" customHeight="1">
      <c r="A33" s="8">
        <v>28</v>
      </c>
      <c r="B33" s="13" t="s">
        <v>101</v>
      </c>
      <c r="C33" s="5" t="s">
        <v>99</v>
      </c>
      <c r="D33" s="2">
        <v>298</v>
      </c>
      <c r="G33" s="5">
        <v>28</v>
      </c>
      <c r="H33" s="11" t="s">
        <v>77</v>
      </c>
      <c r="I33" s="5" t="s">
        <v>63</v>
      </c>
      <c r="J33" s="2">
        <v>318</v>
      </c>
      <c r="K33" s="2">
        <v>26</v>
      </c>
      <c r="L33" s="3"/>
      <c r="M33" s="4"/>
      <c r="N33" s="2"/>
    </row>
    <row r="34" spans="1:14" ht="12.75" customHeight="1">
      <c r="A34" s="5">
        <v>29</v>
      </c>
      <c r="B34" s="11" t="s">
        <v>111</v>
      </c>
      <c r="C34" s="8" t="s">
        <v>108</v>
      </c>
      <c r="D34" s="2">
        <v>297</v>
      </c>
      <c r="G34" s="5">
        <v>29</v>
      </c>
      <c r="H34" s="15" t="s">
        <v>24</v>
      </c>
      <c r="I34" s="5" t="s">
        <v>21</v>
      </c>
      <c r="J34" s="2">
        <v>318</v>
      </c>
      <c r="K34" s="2">
        <v>23</v>
      </c>
      <c r="L34" s="3"/>
      <c r="M34" s="4"/>
      <c r="N34" s="2"/>
    </row>
    <row r="35" spans="1:14" ht="12.75" customHeight="1">
      <c r="A35" s="8">
        <v>30</v>
      </c>
      <c r="B35" s="17" t="s">
        <v>15</v>
      </c>
      <c r="C35" s="4" t="s">
        <v>7</v>
      </c>
      <c r="D35" s="2">
        <v>296</v>
      </c>
      <c r="G35" s="5">
        <v>30</v>
      </c>
      <c r="H35" s="11" t="s">
        <v>71</v>
      </c>
      <c r="I35" s="5" t="s">
        <v>63</v>
      </c>
      <c r="J35" s="2">
        <v>317</v>
      </c>
      <c r="L35" s="3"/>
      <c r="M35" s="4"/>
      <c r="N35" s="2"/>
    </row>
    <row r="36" spans="2:14" ht="12.75" customHeight="1">
      <c r="B36" s="17"/>
      <c r="C36" s="4"/>
      <c r="D36" s="2"/>
      <c r="G36" s="5"/>
      <c r="H36" s="11"/>
      <c r="I36" s="5"/>
      <c r="J36" s="2"/>
      <c r="L36" s="3"/>
      <c r="M36" s="4"/>
      <c r="N36" s="2"/>
    </row>
    <row r="37" spans="1:14" ht="12.75" customHeight="1">
      <c r="A37" s="22" t="s">
        <v>170</v>
      </c>
      <c r="B37" s="25"/>
      <c r="C37" s="4"/>
      <c r="D37" s="2"/>
      <c r="G37" s="22" t="s">
        <v>171</v>
      </c>
      <c r="H37" s="24"/>
      <c r="I37" s="5"/>
      <c r="J37" s="2"/>
      <c r="L37" s="3"/>
      <c r="M37" s="4"/>
      <c r="N37" s="2"/>
    </row>
    <row r="38" spans="1:14" ht="12.75" customHeight="1">
      <c r="A38" s="5">
        <v>31</v>
      </c>
      <c r="B38" s="7" t="s">
        <v>38</v>
      </c>
      <c r="C38" s="5" t="s">
        <v>39</v>
      </c>
      <c r="D38" s="2">
        <v>295</v>
      </c>
      <c r="G38" s="5">
        <v>31</v>
      </c>
      <c r="H38" s="6" t="s">
        <v>95</v>
      </c>
      <c r="I38" s="5" t="s">
        <v>92</v>
      </c>
      <c r="J38" s="2">
        <v>314</v>
      </c>
      <c r="L38" s="3"/>
      <c r="M38" s="4"/>
      <c r="N38" s="2"/>
    </row>
    <row r="39" spans="1:14" ht="12.75" customHeight="1">
      <c r="A39" s="8">
        <v>32</v>
      </c>
      <c r="B39" s="6" t="s">
        <v>150</v>
      </c>
      <c r="C39" s="12" t="s">
        <v>146</v>
      </c>
      <c r="D39" s="2">
        <v>294</v>
      </c>
      <c r="E39" s="2">
        <v>27</v>
      </c>
      <c r="G39" s="5">
        <v>32</v>
      </c>
      <c r="H39" s="18" t="s">
        <v>54</v>
      </c>
      <c r="I39" s="8" t="s">
        <v>53</v>
      </c>
      <c r="J39" s="2">
        <v>311</v>
      </c>
      <c r="K39" s="2">
        <v>27</v>
      </c>
      <c r="L39" s="3"/>
      <c r="M39" s="4"/>
      <c r="N39" s="2"/>
    </row>
    <row r="40" spans="1:14" ht="12.75" customHeight="1">
      <c r="A40" s="5">
        <v>33</v>
      </c>
      <c r="B40" s="6" t="s">
        <v>113</v>
      </c>
      <c r="C40" s="8" t="s">
        <v>108</v>
      </c>
      <c r="D40" s="2">
        <v>294</v>
      </c>
      <c r="E40" s="2">
        <v>25</v>
      </c>
      <c r="G40" s="5">
        <v>33</v>
      </c>
      <c r="H40" s="6" t="s">
        <v>125</v>
      </c>
      <c r="I40" s="8" t="s">
        <v>123</v>
      </c>
      <c r="J40" s="2">
        <v>311</v>
      </c>
      <c r="K40" s="2">
        <v>24</v>
      </c>
      <c r="L40" s="3"/>
      <c r="M40" s="4"/>
      <c r="N40" s="2"/>
    </row>
    <row r="41" spans="1:14" ht="12.75" customHeight="1">
      <c r="A41" s="8">
        <v>34</v>
      </c>
      <c r="B41" s="11" t="s">
        <v>132</v>
      </c>
      <c r="C41" s="8" t="s">
        <v>128</v>
      </c>
      <c r="D41" s="2">
        <v>293</v>
      </c>
      <c r="G41" s="5">
        <v>34</v>
      </c>
      <c r="H41" s="15" t="s">
        <v>89</v>
      </c>
      <c r="I41" s="5" t="s">
        <v>85</v>
      </c>
      <c r="J41" s="2">
        <v>308</v>
      </c>
      <c r="L41" s="3"/>
      <c r="M41" s="4"/>
      <c r="N41" s="2"/>
    </row>
    <row r="42" spans="1:14" ht="12.75" customHeight="1">
      <c r="A42" s="5">
        <v>35</v>
      </c>
      <c r="B42" s="11" t="s">
        <v>124</v>
      </c>
      <c r="C42" s="8" t="s">
        <v>123</v>
      </c>
      <c r="D42" s="2">
        <v>288</v>
      </c>
      <c r="G42" s="5">
        <v>35</v>
      </c>
      <c r="H42" s="13" t="s">
        <v>97</v>
      </c>
      <c r="I42" s="5" t="s">
        <v>92</v>
      </c>
      <c r="J42" s="2">
        <v>297</v>
      </c>
      <c r="L42" s="3"/>
      <c r="M42" s="4"/>
      <c r="N42" s="2"/>
    </row>
    <row r="43" spans="1:14" ht="12.75" customHeight="1">
      <c r="A43" s="8">
        <v>36</v>
      </c>
      <c r="B43" s="11" t="s">
        <v>46</v>
      </c>
      <c r="C43" s="8" t="s">
        <v>5</v>
      </c>
      <c r="D43" s="2">
        <v>287</v>
      </c>
      <c r="G43" s="5">
        <v>36</v>
      </c>
      <c r="H43" s="11" t="s">
        <v>74</v>
      </c>
      <c r="I43" s="5" t="s">
        <v>63</v>
      </c>
      <c r="J43" s="2">
        <v>293</v>
      </c>
      <c r="L43" s="3"/>
      <c r="M43" s="4"/>
      <c r="N43" s="2"/>
    </row>
    <row r="44" spans="1:14" ht="12.75" customHeight="1">
      <c r="A44" s="5">
        <v>37</v>
      </c>
      <c r="B44" s="11" t="s">
        <v>43</v>
      </c>
      <c r="C44" s="8" t="s">
        <v>5</v>
      </c>
      <c r="D44" s="2">
        <v>286</v>
      </c>
      <c r="G44" s="5">
        <v>37</v>
      </c>
      <c r="H44" s="11" t="s">
        <v>72</v>
      </c>
      <c r="I44" s="5" t="s">
        <v>63</v>
      </c>
      <c r="J44" s="2">
        <v>287</v>
      </c>
      <c r="L44" s="3"/>
      <c r="M44" s="4"/>
      <c r="N44" s="2"/>
    </row>
    <row r="45" spans="1:14" ht="12.75" customHeight="1">
      <c r="A45" s="8">
        <v>38</v>
      </c>
      <c r="B45" s="11" t="s">
        <v>107</v>
      </c>
      <c r="C45" s="8" t="s">
        <v>108</v>
      </c>
      <c r="D45" s="2">
        <v>284</v>
      </c>
      <c r="G45" s="5">
        <v>38</v>
      </c>
      <c r="H45" s="11" t="s">
        <v>79</v>
      </c>
      <c r="I45" s="5" t="s">
        <v>80</v>
      </c>
      <c r="J45" s="2">
        <v>286</v>
      </c>
      <c r="L45" s="3"/>
      <c r="M45" s="4"/>
      <c r="N45" s="2"/>
    </row>
    <row r="46" spans="1:14" ht="12.75" customHeight="1">
      <c r="A46" s="5">
        <v>39</v>
      </c>
      <c r="B46" s="14" t="s">
        <v>76</v>
      </c>
      <c r="C46" s="5" t="s">
        <v>63</v>
      </c>
      <c r="D46" s="2">
        <v>281</v>
      </c>
      <c r="G46" s="5">
        <v>39</v>
      </c>
      <c r="H46" s="11" t="s">
        <v>70</v>
      </c>
      <c r="I46" s="5" t="s">
        <v>63</v>
      </c>
      <c r="J46" s="2">
        <v>284</v>
      </c>
      <c r="L46" s="3"/>
      <c r="M46" s="4"/>
      <c r="N46" s="2"/>
    </row>
    <row r="47" spans="1:10" ht="12.75" customHeight="1">
      <c r="A47" s="8">
        <v>40</v>
      </c>
      <c r="B47" s="17" t="s">
        <v>13</v>
      </c>
      <c r="C47" s="4" t="s">
        <v>7</v>
      </c>
      <c r="D47" s="2">
        <v>280</v>
      </c>
      <c r="G47" s="5">
        <v>40</v>
      </c>
      <c r="H47" s="11" t="s">
        <v>90</v>
      </c>
      <c r="I47" s="5" t="s">
        <v>85</v>
      </c>
      <c r="J47" s="2">
        <v>283</v>
      </c>
    </row>
    <row r="48" spans="2:14" ht="12.75" customHeight="1">
      <c r="B48" s="17"/>
      <c r="C48" s="4"/>
      <c r="D48" s="2"/>
      <c r="G48" s="5"/>
      <c r="H48" s="11"/>
      <c r="I48" s="5"/>
      <c r="J48" s="2"/>
      <c r="L48" s="11"/>
      <c r="M48" s="8"/>
      <c r="N48" s="2"/>
    </row>
    <row r="49" spans="1:14" ht="12.75" customHeight="1">
      <c r="A49" s="22" t="s">
        <v>172</v>
      </c>
      <c r="B49" s="25"/>
      <c r="C49" s="4"/>
      <c r="D49" s="2"/>
      <c r="G49" s="22" t="s">
        <v>173</v>
      </c>
      <c r="H49" s="24"/>
      <c r="I49" s="5"/>
      <c r="J49" s="2"/>
      <c r="L49" s="11"/>
      <c r="M49" s="5"/>
      <c r="N49" s="2"/>
    </row>
    <row r="50" spans="1:14" ht="12.75" customHeight="1">
      <c r="A50" s="5">
        <v>41</v>
      </c>
      <c r="B50" s="6" t="s">
        <v>45</v>
      </c>
      <c r="C50" s="8" t="s">
        <v>5</v>
      </c>
      <c r="D50" s="2">
        <v>276</v>
      </c>
      <c r="G50" s="5">
        <v>41</v>
      </c>
      <c r="H50" s="7" t="s">
        <v>94</v>
      </c>
      <c r="I50" s="5" t="s">
        <v>92</v>
      </c>
      <c r="J50" s="2">
        <v>282</v>
      </c>
      <c r="L50" s="11"/>
      <c r="M50" s="5"/>
      <c r="N50" s="2"/>
    </row>
    <row r="51" spans="1:14" ht="12.75" customHeight="1">
      <c r="A51" s="8">
        <v>42</v>
      </c>
      <c r="B51" s="18" t="s">
        <v>106</v>
      </c>
      <c r="C51" s="5" t="s">
        <v>99</v>
      </c>
      <c r="D51" s="2">
        <v>271</v>
      </c>
      <c r="G51" s="5">
        <v>42</v>
      </c>
      <c r="H51" s="6" t="s">
        <v>67</v>
      </c>
      <c r="I51" s="5" t="s">
        <v>63</v>
      </c>
      <c r="J51" s="2">
        <v>271</v>
      </c>
      <c r="L51" s="11"/>
      <c r="M51" s="5"/>
      <c r="N51" s="2"/>
    </row>
    <row r="52" spans="1:14" ht="12.75" customHeight="1">
      <c r="A52" s="5">
        <v>43</v>
      </c>
      <c r="B52" s="18" t="s">
        <v>104</v>
      </c>
      <c r="C52" s="5" t="s">
        <v>99</v>
      </c>
      <c r="D52" s="2">
        <v>256</v>
      </c>
      <c r="G52" s="5">
        <v>43</v>
      </c>
      <c r="H52" s="13" t="s">
        <v>105</v>
      </c>
      <c r="I52" s="5" t="s">
        <v>99</v>
      </c>
      <c r="J52" s="2">
        <v>265</v>
      </c>
      <c r="L52" s="11"/>
      <c r="M52" s="5"/>
      <c r="N52" s="2"/>
    </row>
    <row r="53" spans="1:14" ht="12.75" customHeight="1">
      <c r="A53" s="8">
        <v>44</v>
      </c>
      <c r="B53" s="11" t="s">
        <v>81</v>
      </c>
      <c r="C53" s="5" t="s">
        <v>80</v>
      </c>
      <c r="D53" s="2">
        <v>255</v>
      </c>
      <c r="G53" s="5">
        <v>44</v>
      </c>
      <c r="H53" s="17" t="s">
        <v>17</v>
      </c>
      <c r="I53" s="4" t="s">
        <v>7</v>
      </c>
      <c r="J53" s="2">
        <v>260</v>
      </c>
      <c r="L53" s="11"/>
      <c r="M53" s="5"/>
      <c r="N53" s="2"/>
    </row>
    <row r="54" spans="1:14" ht="12.75" customHeight="1">
      <c r="A54" s="5">
        <v>45</v>
      </c>
      <c r="B54" s="11" t="s">
        <v>56</v>
      </c>
      <c r="C54" s="5" t="s">
        <v>55</v>
      </c>
      <c r="D54" s="2">
        <v>247</v>
      </c>
      <c r="G54" s="5">
        <v>45</v>
      </c>
      <c r="H54" s="11" t="s">
        <v>144</v>
      </c>
      <c r="I54" s="8" t="s">
        <v>128</v>
      </c>
      <c r="J54" s="2">
        <v>258</v>
      </c>
      <c r="L54" s="11"/>
      <c r="M54" s="5"/>
      <c r="N54" s="2"/>
    </row>
    <row r="55" spans="1:10" ht="12.75" customHeight="1">
      <c r="A55" s="8">
        <v>46</v>
      </c>
      <c r="B55" s="13" t="s">
        <v>98</v>
      </c>
      <c r="C55" s="5" t="s">
        <v>99</v>
      </c>
      <c r="D55" s="2">
        <v>246</v>
      </c>
      <c r="G55" s="5">
        <v>46</v>
      </c>
      <c r="H55" s="11" t="s">
        <v>42</v>
      </c>
      <c r="I55" s="8" t="s">
        <v>39</v>
      </c>
      <c r="J55" s="2">
        <v>242</v>
      </c>
    </row>
    <row r="56" spans="1:4" ht="12.75" customHeight="1">
      <c r="A56" s="5">
        <v>47</v>
      </c>
      <c r="B56" s="11" t="s">
        <v>134</v>
      </c>
      <c r="C56" s="8" t="s">
        <v>128</v>
      </c>
      <c r="D56" s="2">
        <v>242</v>
      </c>
    </row>
    <row r="57" spans="1:8" ht="12.75" customHeight="1">
      <c r="A57" s="8">
        <v>48</v>
      </c>
      <c r="B57" s="17" t="s">
        <v>12</v>
      </c>
      <c r="C57" s="4" t="s">
        <v>7</v>
      </c>
      <c r="D57" s="2">
        <v>236</v>
      </c>
      <c r="G57" s="22" t="s">
        <v>174</v>
      </c>
      <c r="H57" s="23"/>
    </row>
    <row r="58" spans="1:10" ht="12.75" customHeight="1">
      <c r="A58" s="5">
        <v>49</v>
      </c>
      <c r="B58" s="11" t="s">
        <v>119</v>
      </c>
      <c r="C58" s="8" t="s">
        <v>108</v>
      </c>
      <c r="D58" s="2">
        <v>230</v>
      </c>
      <c r="G58" s="8">
        <v>1</v>
      </c>
      <c r="H58" s="6" t="s">
        <v>82</v>
      </c>
      <c r="I58" s="5" t="s">
        <v>80</v>
      </c>
      <c r="J58" s="2">
        <v>345</v>
      </c>
    </row>
    <row r="59" spans="1:10" ht="12.75" customHeight="1">
      <c r="A59" s="8">
        <v>50</v>
      </c>
      <c r="B59" s="11" t="s">
        <v>122</v>
      </c>
      <c r="C59" s="8" t="s">
        <v>123</v>
      </c>
      <c r="D59" s="2">
        <v>224</v>
      </c>
      <c r="G59" s="5">
        <v>2</v>
      </c>
      <c r="H59" s="11" t="s">
        <v>33</v>
      </c>
      <c r="I59" s="5" t="s">
        <v>28</v>
      </c>
      <c r="J59" s="2">
        <v>324</v>
      </c>
    </row>
    <row r="60" spans="4:10" ht="12.75" customHeight="1">
      <c r="D60" s="2"/>
      <c r="G60" s="5">
        <v>3</v>
      </c>
      <c r="H60" s="11" t="s">
        <v>35</v>
      </c>
      <c r="I60" s="5" t="s">
        <v>28</v>
      </c>
      <c r="J60" s="2">
        <v>296</v>
      </c>
    </row>
    <row r="61" spans="4:10" ht="12.75" customHeight="1">
      <c r="D61" s="2"/>
      <c r="G61" s="5">
        <v>4</v>
      </c>
      <c r="H61" s="15" t="s">
        <v>66</v>
      </c>
      <c r="I61" s="5" t="s">
        <v>63</v>
      </c>
      <c r="J61" s="2">
        <v>290</v>
      </c>
    </row>
    <row r="62" spans="1:4" ht="12.75" customHeight="1">
      <c r="A62" s="22" t="s">
        <v>175</v>
      </c>
      <c r="B62" s="24"/>
      <c r="D62" s="2"/>
    </row>
    <row r="63" spans="1:8" ht="12.75" customHeight="1">
      <c r="A63" s="5">
        <v>51</v>
      </c>
      <c r="B63" s="6" t="s">
        <v>151</v>
      </c>
      <c r="C63" s="12" t="s">
        <v>146</v>
      </c>
      <c r="D63" s="2">
        <v>219</v>
      </c>
      <c r="G63" s="22" t="s">
        <v>176</v>
      </c>
      <c r="H63" s="23"/>
    </row>
    <row r="64" spans="1:10" ht="12.75" customHeight="1">
      <c r="A64" s="8">
        <v>52</v>
      </c>
      <c r="B64" s="15" t="s">
        <v>44</v>
      </c>
      <c r="C64" s="8" t="s">
        <v>5</v>
      </c>
      <c r="D64" s="2">
        <v>202</v>
      </c>
      <c r="G64" s="5">
        <v>1</v>
      </c>
      <c r="H64" s="7" t="s">
        <v>86</v>
      </c>
      <c r="I64" s="5" t="s">
        <v>85</v>
      </c>
      <c r="J64" s="2">
        <v>346</v>
      </c>
    </row>
    <row r="65" spans="1:10" ht="12.75" customHeight="1">
      <c r="A65" s="5">
        <v>53</v>
      </c>
      <c r="B65" s="11" t="s">
        <v>116</v>
      </c>
      <c r="C65" s="8" t="s">
        <v>108</v>
      </c>
      <c r="D65" s="2">
        <v>171</v>
      </c>
      <c r="G65" s="8">
        <v>2</v>
      </c>
      <c r="H65" s="11" t="s">
        <v>140</v>
      </c>
      <c r="I65" s="8" t="s">
        <v>128</v>
      </c>
      <c r="J65" s="2">
        <v>342</v>
      </c>
    </row>
    <row r="66" spans="1:10" ht="12.75" customHeight="1">
      <c r="A66" s="1"/>
      <c r="B66" s="1"/>
      <c r="C66" s="1"/>
      <c r="G66" s="5">
        <v>3</v>
      </c>
      <c r="H66" s="11" t="s">
        <v>73</v>
      </c>
      <c r="I66" s="5" t="s">
        <v>63</v>
      </c>
      <c r="J66" s="2">
        <v>321</v>
      </c>
    </row>
    <row r="67" spans="1:10" ht="12.75" customHeight="1">
      <c r="A67" s="22" t="s">
        <v>177</v>
      </c>
      <c r="B67" s="23"/>
      <c r="C67" s="1"/>
      <c r="G67" s="5">
        <v>4</v>
      </c>
      <c r="H67" s="11" t="s">
        <v>31</v>
      </c>
      <c r="I67" s="5" t="s">
        <v>28</v>
      </c>
      <c r="J67" s="2">
        <v>287</v>
      </c>
    </row>
    <row r="68" spans="1:10" ht="12.75" customHeight="1">
      <c r="A68" s="8">
        <v>1</v>
      </c>
      <c r="B68" s="6" t="s">
        <v>138</v>
      </c>
      <c r="C68" s="8" t="s">
        <v>128</v>
      </c>
      <c r="D68" s="2">
        <v>321</v>
      </c>
      <c r="G68" s="5">
        <v>5</v>
      </c>
      <c r="H68" s="15" t="s">
        <v>65</v>
      </c>
      <c r="I68" s="5" t="s">
        <v>63</v>
      </c>
      <c r="J68" s="2">
        <v>273</v>
      </c>
    </row>
    <row r="69" spans="1:4" ht="12.75" customHeight="1">
      <c r="A69" s="5">
        <v>2</v>
      </c>
      <c r="B69" s="15" t="s">
        <v>40</v>
      </c>
      <c r="C69" s="5" t="s">
        <v>39</v>
      </c>
      <c r="D69" s="2">
        <v>308</v>
      </c>
    </row>
    <row r="70" spans="1:8" ht="12.75" customHeight="1">
      <c r="A70" s="5">
        <v>3</v>
      </c>
      <c r="B70" s="11" t="s">
        <v>112</v>
      </c>
      <c r="C70" s="8" t="s">
        <v>108</v>
      </c>
      <c r="D70" s="2">
        <v>273</v>
      </c>
      <c r="G70" s="26" t="s">
        <v>178</v>
      </c>
      <c r="H70" s="23"/>
    </row>
    <row r="71" spans="1:9" ht="12.75" customHeight="1">
      <c r="A71" s="5">
        <v>4</v>
      </c>
      <c r="B71" s="11" t="s">
        <v>34</v>
      </c>
      <c r="C71" s="5" t="s">
        <v>28</v>
      </c>
      <c r="D71" s="2">
        <v>226</v>
      </c>
      <c r="G71" s="12">
        <v>1</v>
      </c>
      <c r="H71" s="3" t="s">
        <v>179</v>
      </c>
      <c r="I71" s="19">
        <v>1300</v>
      </c>
    </row>
    <row r="72" spans="1:9" ht="12.75" customHeight="1">
      <c r="A72" s="5"/>
      <c r="C72" s="5"/>
      <c r="D72" s="2"/>
      <c r="G72" s="12">
        <v>2</v>
      </c>
      <c r="H72" s="17" t="s">
        <v>181</v>
      </c>
      <c r="I72" s="19">
        <v>1297</v>
      </c>
    </row>
    <row r="73" spans="1:9" ht="12.75" customHeight="1">
      <c r="A73" s="22" t="s">
        <v>180</v>
      </c>
      <c r="B73" s="24"/>
      <c r="C73" s="5"/>
      <c r="D73" s="2"/>
      <c r="G73" s="12">
        <v>3</v>
      </c>
      <c r="H73" s="17" t="s">
        <v>182</v>
      </c>
      <c r="I73" s="19">
        <v>1283</v>
      </c>
    </row>
    <row r="74" spans="1:9" ht="12.75" customHeight="1">
      <c r="A74" s="5">
        <v>1</v>
      </c>
      <c r="B74" s="6" t="s">
        <v>68</v>
      </c>
      <c r="C74" s="5" t="s">
        <v>63</v>
      </c>
      <c r="D74" s="2">
        <v>314</v>
      </c>
      <c r="G74" s="12">
        <v>4</v>
      </c>
      <c r="H74" s="17" t="s">
        <v>183</v>
      </c>
      <c r="I74" s="20">
        <v>1164</v>
      </c>
    </row>
    <row r="75" spans="1:9" ht="12.75" customHeight="1">
      <c r="A75" s="5">
        <v>2</v>
      </c>
      <c r="B75" s="13" t="s">
        <v>100</v>
      </c>
      <c r="C75" s="5" t="s">
        <v>99</v>
      </c>
      <c r="D75" s="2">
        <v>312</v>
      </c>
      <c r="G75" s="12">
        <v>5</v>
      </c>
      <c r="H75" s="13" t="s">
        <v>184</v>
      </c>
      <c r="I75" s="2">
        <v>1157</v>
      </c>
    </row>
    <row r="76" spans="1:9" ht="12.75" customHeight="1">
      <c r="A76" s="8">
        <v>3</v>
      </c>
      <c r="B76" s="11" t="s">
        <v>127</v>
      </c>
      <c r="C76" s="8" t="s">
        <v>123</v>
      </c>
      <c r="D76" s="2">
        <v>305</v>
      </c>
      <c r="G76" s="12">
        <v>6</v>
      </c>
      <c r="H76" s="21" t="s">
        <v>185</v>
      </c>
      <c r="I76" s="20">
        <v>1130</v>
      </c>
    </row>
    <row r="77" spans="1:9" ht="12.75" customHeight="1">
      <c r="A77" s="8">
        <v>4</v>
      </c>
      <c r="B77" s="11" t="s">
        <v>121</v>
      </c>
      <c r="C77" s="8" t="s">
        <v>108</v>
      </c>
      <c r="D77" s="2">
        <v>301</v>
      </c>
      <c r="G77" s="12">
        <v>7</v>
      </c>
      <c r="H77" s="13" t="s">
        <v>186</v>
      </c>
      <c r="I77" s="2">
        <v>811</v>
      </c>
    </row>
    <row r="78" spans="1:9" ht="12.75" customHeight="1">
      <c r="A78" s="5">
        <v>5</v>
      </c>
      <c r="B78" s="15" t="s">
        <v>87</v>
      </c>
      <c r="C78" s="5" t="s">
        <v>85</v>
      </c>
      <c r="D78" s="2">
        <v>242</v>
      </c>
      <c r="G78" s="12">
        <v>8</v>
      </c>
      <c r="H78" s="17" t="s">
        <v>187</v>
      </c>
      <c r="I78" s="20">
        <v>603</v>
      </c>
    </row>
    <row r="79" spans="1:9" ht="12.75" customHeight="1">
      <c r="A79" s="5"/>
      <c r="B79" s="15"/>
      <c r="C79" s="5"/>
      <c r="D79" s="2"/>
      <c r="G79" s="12">
        <v>9</v>
      </c>
      <c r="H79" s="13" t="s">
        <v>189</v>
      </c>
      <c r="I79" s="2">
        <v>579</v>
      </c>
    </row>
    <row r="80" spans="1:9" ht="12.75" customHeight="1">
      <c r="A80" s="26" t="s">
        <v>188</v>
      </c>
      <c r="B80" s="23"/>
      <c r="C80" s="23"/>
      <c r="G80" s="12">
        <v>10</v>
      </c>
      <c r="H80" s="13" t="s">
        <v>190</v>
      </c>
      <c r="I80" s="2">
        <v>567</v>
      </c>
    </row>
    <row r="81" spans="1:9" ht="12.75" customHeight="1">
      <c r="A81" s="12">
        <v>1</v>
      </c>
      <c r="B81" s="3" t="s">
        <v>179</v>
      </c>
      <c r="C81" s="2">
        <v>1366</v>
      </c>
      <c r="G81" s="12">
        <v>11</v>
      </c>
      <c r="H81" s="17" t="s">
        <v>192</v>
      </c>
      <c r="I81" s="20">
        <v>322</v>
      </c>
    </row>
    <row r="82" spans="1:9" ht="12.75" customHeight="1">
      <c r="A82" s="12">
        <v>2</v>
      </c>
      <c r="B82" s="17" t="s">
        <v>191</v>
      </c>
      <c r="C82" s="2">
        <v>1359</v>
      </c>
      <c r="G82" s="12">
        <v>12</v>
      </c>
      <c r="H82" s="17" t="s">
        <v>193</v>
      </c>
      <c r="I82" s="2">
        <v>317</v>
      </c>
    </row>
    <row r="83" spans="1:9" ht="12.75" customHeight="1">
      <c r="A83" s="12">
        <v>3</v>
      </c>
      <c r="B83" s="13" t="s">
        <v>189</v>
      </c>
      <c r="C83" s="2">
        <v>1354</v>
      </c>
      <c r="G83" s="12">
        <v>13</v>
      </c>
      <c r="H83" s="17" t="s">
        <v>191</v>
      </c>
      <c r="I83" s="2">
        <v>281</v>
      </c>
    </row>
    <row r="84" spans="1:9" ht="12.75" customHeight="1">
      <c r="A84" s="12">
        <v>4</v>
      </c>
      <c r="B84" s="17" t="s">
        <v>194</v>
      </c>
      <c r="C84" s="2">
        <v>1326</v>
      </c>
      <c r="G84" s="12">
        <v>14</v>
      </c>
      <c r="H84" s="17" t="s">
        <v>196</v>
      </c>
      <c r="I84" s="20">
        <v>247</v>
      </c>
    </row>
    <row r="85" spans="1:3" ht="12.75" customHeight="1">
      <c r="A85" s="12">
        <v>5</v>
      </c>
      <c r="B85" s="17" t="s">
        <v>195</v>
      </c>
      <c r="C85" s="2">
        <v>1276</v>
      </c>
    </row>
    <row r="86" spans="1:3" ht="12.75" customHeight="1">
      <c r="A86" s="12">
        <v>6</v>
      </c>
      <c r="B86" s="17" t="s">
        <v>197</v>
      </c>
      <c r="C86" s="2">
        <v>1270</v>
      </c>
    </row>
    <row r="87" spans="1:3" ht="12.75" customHeight="1">
      <c r="A87" s="12">
        <v>7</v>
      </c>
      <c r="B87" s="17" t="s">
        <v>193</v>
      </c>
      <c r="C87" s="19">
        <v>1003</v>
      </c>
    </row>
    <row r="88" spans="1:3" ht="12.75" customHeight="1">
      <c r="A88" s="12">
        <v>8</v>
      </c>
      <c r="B88" s="17" t="s">
        <v>192</v>
      </c>
      <c r="C88" s="19">
        <v>1001</v>
      </c>
    </row>
    <row r="89" spans="1:3" ht="12.75" customHeight="1">
      <c r="A89" s="12">
        <v>9</v>
      </c>
      <c r="B89" s="13" t="s">
        <v>190</v>
      </c>
      <c r="C89" s="2">
        <v>959</v>
      </c>
    </row>
    <row r="90" spans="1:3" ht="12.75" customHeight="1">
      <c r="A90" s="12">
        <v>10</v>
      </c>
      <c r="B90" s="13" t="s">
        <v>184</v>
      </c>
      <c r="C90" s="2">
        <v>598</v>
      </c>
    </row>
    <row r="91" spans="1:3" ht="12.75" customHeight="1">
      <c r="A91" s="12">
        <v>11</v>
      </c>
      <c r="B91" s="17" t="s">
        <v>182</v>
      </c>
      <c r="C91" s="2">
        <v>349</v>
      </c>
    </row>
    <row r="92" spans="1:3" ht="12.75" customHeight="1">
      <c r="A92" s="12">
        <v>12</v>
      </c>
      <c r="B92" s="17" t="s">
        <v>198</v>
      </c>
      <c r="C92" s="2">
        <v>311</v>
      </c>
    </row>
    <row r="93" spans="1:3" ht="12.75" customHeight="1">
      <c r="A93" s="12">
        <v>12</v>
      </c>
      <c r="B93" s="13" t="s">
        <v>186</v>
      </c>
      <c r="C93" s="2">
        <v>311</v>
      </c>
    </row>
    <row r="94" spans="1:3" ht="12.75" customHeight="1">
      <c r="A94" s="12">
        <v>14</v>
      </c>
      <c r="B94" s="21" t="s">
        <v>185</v>
      </c>
      <c r="C94" s="20">
        <v>260</v>
      </c>
    </row>
    <row r="95" spans="1:3" ht="12.75" customHeight="1">
      <c r="A95" s="12">
        <v>15</v>
      </c>
      <c r="B95" s="17" t="s">
        <v>187</v>
      </c>
      <c r="C95" s="19">
        <v>242</v>
      </c>
    </row>
    <row r="124" spans="12:14" ht="12.75" customHeight="1">
      <c r="L124" s="11"/>
      <c r="M124" s="12"/>
      <c r="N124" s="2"/>
    </row>
    <row r="125" spans="12:14" ht="12.75" customHeight="1">
      <c r="L125" s="11"/>
      <c r="M125" s="12"/>
      <c r="N125" s="2"/>
    </row>
    <row r="126" spans="12:14" ht="12.75" customHeight="1">
      <c r="L126" s="11"/>
      <c r="M126" s="12"/>
      <c r="N126" s="2"/>
    </row>
    <row r="127" spans="12:14" ht="12.75" customHeight="1">
      <c r="L127" s="11"/>
      <c r="M127" s="12"/>
      <c r="N127" s="2"/>
    </row>
    <row r="128" spans="12:14" ht="12.75" customHeight="1">
      <c r="L128" s="17"/>
      <c r="M128" s="4"/>
      <c r="N128" s="2"/>
    </row>
    <row r="129" spans="12:14" ht="12.75" customHeight="1">
      <c r="L129" s="17"/>
      <c r="M129" s="4"/>
      <c r="N129" s="2"/>
    </row>
    <row r="130" spans="12:14" ht="12.75" customHeight="1">
      <c r="L130" s="17"/>
      <c r="M130" s="4"/>
      <c r="N130" s="2"/>
    </row>
    <row r="131" spans="12:14" ht="12.75" customHeight="1">
      <c r="L131" s="17"/>
      <c r="M131" s="4"/>
      <c r="N131" s="2"/>
    </row>
    <row r="132" spans="12:14" ht="12.75" customHeight="1">
      <c r="L132" s="11"/>
      <c r="M132" s="8"/>
      <c r="N132" s="2"/>
    </row>
    <row r="133" spans="12:14" ht="12.75" customHeight="1">
      <c r="L133" s="11"/>
      <c r="M133" s="8"/>
      <c r="N133" s="2"/>
    </row>
  </sheetData>
  <sheetProtection selectLockedCells="1" selectUnlockedCells="1"/>
  <printOptions/>
  <pageMargins left="0.3937007874015748" right="0.3937007874015748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Propagandawedstrijd  bij  EHV  in  Viersel  op  13 - 14  april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3.57421875" style="8" customWidth="1"/>
    <col min="2" max="2" width="20.8515625" style="11" bestFit="1" customWidth="1"/>
    <col min="3" max="5" width="4.7109375" style="8" customWidth="1"/>
    <col min="6" max="6" width="4.7109375" style="1" customWidth="1"/>
    <col min="7" max="7" width="7.00390625" style="1" customWidth="1"/>
    <col min="8" max="9" width="3.57421875" style="1" customWidth="1"/>
    <col min="10" max="10" width="19.8515625" style="1" bestFit="1" customWidth="1"/>
    <col min="11" max="14" width="4.7109375" style="1" customWidth="1"/>
    <col min="15" max="15" width="6.00390625" style="1" customWidth="1"/>
    <col min="16" max="253" width="9.140625" style="1" customWidth="1"/>
    <col min="254" max="16384" width="11.57421875" style="1" customWidth="1"/>
  </cols>
  <sheetData>
    <row r="1" spans="1:15" s="27" customFormat="1" ht="12.75" customHeight="1">
      <c r="A1" s="49" t="s">
        <v>199</v>
      </c>
      <c r="B1" s="50" t="s">
        <v>0</v>
      </c>
      <c r="C1" s="51" t="s">
        <v>1</v>
      </c>
      <c r="D1" s="51" t="s">
        <v>2</v>
      </c>
      <c r="E1" s="51" t="s">
        <v>3</v>
      </c>
      <c r="F1" s="51" t="s">
        <v>5</v>
      </c>
      <c r="G1" s="52" t="s">
        <v>200</v>
      </c>
      <c r="I1" s="49" t="s">
        <v>199</v>
      </c>
      <c r="J1" s="50" t="s">
        <v>0</v>
      </c>
      <c r="K1" s="51" t="s">
        <v>1</v>
      </c>
      <c r="L1" s="51" t="s">
        <v>2</v>
      </c>
      <c r="M1" s="51" t="s">
        <v>3</v>
      </c>
      <c r="N1" s="51" t="s">
        <v>5</v>
      </c>
      <c r="O1" s="52" t="s">
        <v>200</v>
      </c>
    </row>
    <row r="2" spans="1:15" ht="12.75" customHeight="1">
      <c r="A2" s="8">
        <v>1</v>
      </c>
      <c r="B2" s="28" t="s">
        <v>27</v>
      </c>
      <c r="C2" s="5" t="s">
        <v>21</v>
      </c>
      <c r="D2" s="5" t="s">
        <v>19</v>
      </c>
      <c r="E2" s="5" t="s">
        <v>11</v>
      </c>
      <c r="F2" s="19">
        <v>322</v>
      </c>
      <c r="G2" s="29"/>
      <c r="I2" s="8">
        <v>1</v>
      </c>
      <c r="J2" s="28" t="s">
        <v>29</v>
      </c>
      <c r="K2" s="5" t="s">
        <v>28</v>
      </c>
      <c r="L2" s="5" t="s">
        <v>16</v>
      </c>
      <c r="M2" s="5" t="s">
        <v>11</v>
      </c>
      <c r="N2" s="19">
        <v>353</v>
      </c>
      <c r="O2" s="29"/>
    </row>
    <row r="3" spans="1:15" ht="12.75" customHeight="1">
      <c r="A3" s="5">
        <v>2</v>
      </c>
      <c r="B3" s="30" t="s">
        <v>18</v>
      </c>
      <c r="C3" s="31" t="s">
        <v>7</v>
      </c>
      <c r="D3" s="5" t="s">
        <v>19</v>
      </c>
      <c r="E3" s="5" t="s">
        <v>11</v>
      </c>
      <c r="F3" s="19">
        <v>318</v>
      </c>
      <c r="G3" s="29"/>
      <c r="I3" s="5">
        <v>2</v>
      </c>
      <c r="J3" s="28" t="s">
        <v>110</v>
      </c>
      <c r="K3" s="5" t="s">
        <v>108</v>
      </c>
      <c r="L3" s="5" t="s">
        <v>16</v>
      </c>
      <c r="M3" s="5" t="s">
        <v>11</v>
      </c>
      <c r="N3" s="19">
        <v>337</v>
      </c>
      <c r="O3" s="29"/>
    </row>
    <row r="4" spans="1:15" ht="12.75" customHeight="1">
      <c r="A4" s="8">
        <v>3</v>
      </c>
      <c r="B4" s="28" t="s">
        <v>141</v>
      </c>
      <c r="C4" s="5" t="s">
        <v>128</v>
      </c>
      <c r="D4" s="5" t="s">
        <v>19</v>
      </c>
      <c r="E4" s="5" t="s">
        <v>11</v>
      </c>
      <c r="F4" s="19">
        <v>316</v>
      </c>
      <c r="G4" s="29"/>
      <c r="I4" s="8">
        <v>3</v>
      </c>
      <c r="J4" s="32" t="s">
        <v>148</v>
      </c>
      <c r="K4" s="33" t="s">
        <v>146</v>
      </c>
      <c r="L4" s="33" t="s">
        <v>16</v>
      </c>
      <c r="M4" s="33" t="s">
        <v>11</v>
      </c>
      <c r="N4" s="19">
        <v>334</v>
      </c>
      <c r="O4" s="29"/>
    </row>
    <row r="5" spans="1:15" ht="12.75" customHeight="1">
      <c r="A5" s="5">
        <v>4</v>
      </c>
      <c r="B5" s="28" t="s">
        <v>131</v>
      </c>
      <c r="C5" s="5" t="s">
        <v>128</v>
      </c>
      <c r="D5" s="5" t="s">
        <v>19</v>
      </c>
      <c r="E5" s="5" t="s">
        <v>11</v>
      </c>
      <c r="F5" s="19">
        <v>308</v>
      </c>
      <c r="G5" s="29"/>
      <c r="I5" s="5">
        <v>4</v>
      </c>
      <c r="J5" s="28" t="s">
        <v>133</v>
      </c>
      <c r="K5" s="5" t="s">
        <v>128</v>
      </c>
      <c r="L5" s="5" t="s">
        <v>16</v>
      </c>
      <c r="M5" s="5" t="s">
        <v>11</v>
      </c>
      <c r="N5" s="19">
        <v>332</v>
      </c>
      <c r="O5" s="29"/>
    </row>
    <row r="6" spans="1:15" ht="12.75" customHeight="1">
      <c r="A6" s="8">
        <v>5</v>
      </c>
      <c r="B6" s="28" t="s">
        <v>130</v>
      </c>
      <c r="C6" s="5" t="s">
        <v>128</v>
      </c>
      <c r="D6" s="5" t="s">
        <v>19</v>
      </c>
      <c r="E6" s="5" t="s">
        <v>11</v>
      </c>
      <c r="F6" s="19">
        <v>303</v>
      </c>
      <c r="G6" s="29"/>
      <c r="I6" s="8">
        <v>5</v>
      </c>
      <c r="J6" s="28" t="s">
        <v>117</v>
      </c>
      <c r="K6" s="5" t="s">
        <v>108</v>
      </c>
      <c r="L6" s="5" t="s">
        <v>16</v>
      </c>
      <c r="M6" s="5" t="s">
        <v>11</v>
      </c>
      <c r="N6" s="19">
        <v>321</v>
      </c>
      <c r="O6" s="29"/>
    </row>
    <row r="7" spans="1:15" ht="12.75" customHeight="1">
      <c r="A7" s="5">
        <v>6</v>
      </c>
      <c r="B7" s="34" t="s">
        <v>104</v>
      </c>
      <c r="C7" s="5" t="s">
        <v>99</v>
      </c>
      <c r="D7" s="5" t="s">
        <v>19</v>
      </c>
      <c r="E7" s="5" t="s">
        <v>11</v>
      </c>
      <c r="F7" s="19">
        <v>256</v>
      </c>
      <c r="G7" s="29"/>
      <c r="I7" s="5">
        <v>6</v>
      </c>
      <c r="J7" s="28" t="s">
        <v>153</v>
      </c>
      <c r="K7" s="16" t="s">
        <v>146</v>
      </c>
      <c r="L7" s="5" t="s">
        <v>16</v>
      </c>
      <c r="M7" s="5" t="s">
        <v>11</v>
      </c>
      <c r="N7" s="19">
        <v>319</v>
      </c>
      <c r="O7" s="29"/>
    </row>
    <row r="8" spans="1:15" ht="12.75" customHeight="1">
      <c r="A8" s="8">
        <v>7</v>
      </c>
      <c r="B8" s="35" t="s">
        <v>116</v>
      </c>
      <c r="C8" s="36" t="s">
        <v>108</v>
      </c>
      <c r="D8" s="36" t="s">
        <v>19</v>
      </c>
      <c r="E8" s="36" t="s">
        <v>11</v>
      </c>
      <c r="F8" s="37">
        <v>171</v>
      </c>
      <c r="G8" s="38"/>
      <c r="I8" s="8">
        <v>7</v>
      </c>
      <c r="J8" s="28" t="s">
        <v>51</v>
      </c>
      <c r="K8" s="5" t="s">
        <v>49</v>
      </c>
      <c r="L8" s="5" t="s">
        <v>16</v>
      </c>
      <c r="M8" s="5" t="s">
        <v>11</v>
      </c>
      <c r="N8" s="19">
        <v>317</v>
      </c>
      <c r="O8" s="29"/>
    </row>
    <row r="9" spans="4:15" ht="12.75" customHeight="1">
      <c r="D9" s="5"/>
      <c r="E9" s="5"/>
      <c r="F9" s="2"/>
      <c r="G9" s="2"/>
      <c r="I9" s="8">
        <v>8</v>
      </c>
      <c r="J9" s="28" t="s">
        <v>115</v>
      </c>
      <c r="K9" s="5" t="s">
        <v>108</v>
      </c>
      <c r="L9" s="5" t="s">
        <v>16</v>
      </c>
      <c r="M9" s="5" t="s">
        <v>11</v>
      </c>
      <c r="N9" s="19">
        <v>316</v>
      </c>
      <c r="O9" s="29"/>
    </row>
    <row r="10" spans="1:15" ht="12.75" customHeight="1">
      <c r="A10" s="8">
        <v>1</v>
      </c>
      <c r="B10" s="39" t="s">
        <v>25</v>
      </c>
      <c r="C10" s="40" t="s">
        <v>21</v>
      </c>
      <c r="D10" s="40" t="s">
        <v>19</v>
      </c>
      <c r="E10" s="40" t="s">
        <v>9</v>
      </c>
      <c r="F10" s="41">
        <v>357</v>
      </c>
      <c r="G10" s="42" t="s">
        <v>156</v>
      </c>
      <c r="I10" s="5">
        <v>9</v>
      </c>
      <c r="J10" s="28" t="s">
        <v>47</v>
      </c>
      <c r="K10" s="5" t="s">
        <v>5</v>
      </c>
      <c r="L10" s="5" t="s">
        <v>16</v>
      </c>
      <c r="M10" s="5" t="s">
        <v>11</v>
      </c>
      <c r="N10" s="19">
        <v>315</v>
      </c>
      <c r="O10" s="29"/>
    </row>
    <row r="11" spans="1:15" ht="12.75" customHeight="1">
      <c r="A11" s="5">
        <v>2</v>
      </c>
      <c r="B11" s="28" t="s">
        <v>129</v>
      </c>
      <c r="C11" s="5" t="s">
        <v>128</v>
      </c>
      <c r="D11" s="5" t="s">
        <v>19</v>
      </c>
      <c r="E11" s="5" t="s">
        <v>9</v>
      </c>
      <c r="F11" s="19">
        <v>357</v>
      </c>
      <c r="G11" s="29" t="s">
        <v>157</v>
      </c>
      <c r="I11" s="8">
        <v>10</v>
      </c>
      <c r="J11" s="28" t="s">
        <v>118</v>
      </c>
      <c r="K11" s="5" t="s">
        <v>108</v>
      </c>
      <c r="L11" s="5" t="s">
        <v>16</v>
      </c>
      <c r="M11" s="5" t="s">
        <v>11</v>
      </c>
      <c r="N11" s="19">
        <v>310</v>
      </c>
      <c r="O11" s="29"/>
    </row>
    <row r="12" spans="1:15" ht="12.75" customHeight="1">
      <c r="A12" s="8">
        <v>3</v>
      </c>
      <c r="B12" s="28" t="s">
        <v>50</v>
      </c>
      <c r="C12" s="5" t="s">
        <v>49</v>
      </c>
      <c r="D12" s="5" t="s">
        <v>19</v>
      </c>
      <c r="E12" s="5" t="s">
        <v>9</v>
      </c>
      <c r="F12" s="19">
        <v>338</v>
      </c>
      <c r="G12" s="29"/>
      <c r="I12" s="5">
        <v>11</v>
      </c>
      <c r="J12" s="28" t="s">
        <v>114</v>
      </c>
      <c r="K12" s="5" t="s">
        <v>108</v>
      </c>
      <c r="L12" s="5" t="s">
        <v>16</v>
      </c>
      <c r="M12" s="5" t="s">
        <v>11</v>
      </c>
      <c r="N12" s="19">
        <v>306</v>
      </c>
      <c r="O12" s="29"/>
    </row>
    <row r="13" spans="1:15" ht="12.75" customHeight="1">
      <c r="A13" s="5">
        <v>4</v>
      </c>
      <c r="B13" s="28" t="s">
        <v>59</v>
      </c>
      <c r="C13" s="16" t="s">
        <v>57</v>
      </c>
      <c r="D13" s="16" t="s">
        <v>19</v>
      </c>
      <c r="E13" s="16" t="s">
        <v>9</v>
      </c>
      <c r="F13" s="19">
        <v>333</v>
      </c>
      <c r="G13" s="29"/>
      <c r="I13" s="8">
        <v>12</v>
      </c>
      <c r="J13" s="28" t="s">
        <v>136</v>
      </c>
      <c r="K13" s="5" t="s">
        <v>128</v>
      </c>
      <c r="L13" s="5" t="s">
        <v>16</v>
      </c>
      <c r="M13" s="5" t="s">
        <v>11</v>
      </c>
      <c r="N13" s="19">
        <v>304</v>
      </c>
      <c r="O13" s="29"/>
    </row>
    <row r="14" spans="1:15" ht="12.75" customHeight="1">
      <c r="A14" s="8">
        <v>5</v>
      </c>
      <c r="B14" s="28" t="s">
        <v>37</v>
      </c>
      <c r="C14" s="5" t="s">
        <v>28</v>
      </c>
      <c r="D14" s="5" t="s">
        <v>19</v>
      </c>
      <c r="E14" s="5" t="s">
        <v>9</v>
      </c>
      <c r="F14" s="19">
        <v>328</v>
      </c>
      <c r="G14" s="29"/>
      <c r="I14" s="5">
        <v>13</v>
      </c>
      <c r="J14" s="28" t="s">
        <v>109</v>
      </c>
      <c r="K14" s="5" t="s">
        <v>108</v>
      </c>
      <c r="L14" s="5" t="s">
        <v>16</v>
      </c>
      <c r="M14" s="5" t="s">
        <v>11</v>
      </c>
      <c r="N14" s="19">
        <v>300</v>
      </c>
      <c r="O14" s="29"/>
    </row>
    <row r="15" spans="1:15" ht="12.75" customHeight="1">
      <c r="A15" s="5">
        <v>6</v>
      </c>
      <c r="B15" s="28" t="s">
        <v>77</v>
      </c>
      <c r="C15" s="5" t="s">
        <v>63</v>
      </c>
      <c r="D15" s="5" t="s">
        <v>19</v>
      </c>
      <c r="E15" s="5" t="s">
        <v>9</v>
      </c>
      <c r="F15" s="19">
        <v>318</v>
      </c>
      <c r="G15" s="29"/>
      <c r="I15" s="8">
        <v>14</v>
      </c>
      <c r="J15" s="28" t="s">
        <v>126</v>
      </c>
      <c r="K15" s="5" t="s">
        <v>123</v>
      </c>
      <c r="L15" s="5" t="s">
        <v>16</v>
      </c>
      <c r="M15" s="5" t="s">
        <v>11</v>
      </c>
      <c r="N15" s="19">
        <v>299</v>
      </c>
      <c r="O15" s="29"/>
    </row>
    <row r="16" spans="1:15" ht="12.75" customHeight="1">
      <c r="A16" s="8">
        <v>7</v>
      </c>
      <c r="B16" s="28" t="s">
        <v>89</v>
      </c>
      <c r="C16" s="5" t="s">
        <v>85</v>
      </c>
      <c r="D16" s="5" t="s">
        <v>19</v>
      </c>
      <c r="E16" s="5" t="s">
        <v>9</v>
      </c>
      <c r="F16" s="19">
        <v>308</v>
      </c>
      <c r="G16" s="29"/>
      <c r="I16" s="5">
        <v>15</v>
      </c>
      <c r="J16" s="28" t="s">
        <v>111</v>
      </c>
      <c r="K16" s="5" t="s">
        <v>108</v>
      </c>
      <c r="L16" s="5" t="s">
        <v>16</v>
      </c>
      <c r="M16" s="5" t="s">
        <v>11</v>
      </c>
      <c r="N16" s="19">
        <v>297</v>
      </c>
      <c r="O16" s="29"/>
    </row>
    <row r="17" spans="1:15" ht="12.75" customHeight="1">
      <c r="A17" s="8">
        <v>8</v>
      </c>
      <c r="B17" s="28" t="s">
        <v>90</v>
      </c>
      <c r="C17" s="5" t="s">
        <v>85</v>
      </c>
      <c r="D17" s="5" t="s">
        <v>19</v>
      </c>
      <c r="E17" s="5" t="s">
        <v>9</v>
      </c>
      <c r="F17" s="19">
        <v>283</v>
      </c>
      <c r="G17" s="29"/>
      <c r="I17" s="8">
        <v>16</v>
      </c>
      <c r="J17" s="30" t="s">
        <v>15</v>
      </c>
      <c r="K17" s="31" t="s">
        <v>7</v>
      </c>
      <c r="L17" s="5" t="s">
        <v>16</v>
      </c>
      <c r="M17" s="5" t="s">
        <v>11</v>
      </c>
      <c r="N17" s="19">
        <v>296</v>
      </c>
      <c r="O17" s="29"/>
    </row>
    <row r="18" spans="1:15" ht="12.75" customHeight="1">
      <c r="A18" s="5">
        <v>9</v>
      </c>
      <c r="B18" s="35" t="s">
        <v>144</v>
      </c>
      <c r="C18" s="36" t="s">
        <v>128</v>
      </c>
      <c r="D18" s="36" t="s">
        <v>19</v>
      </c>
      <c r="E18" s="36" t="s">
        <v>9</v>
      </c>
      <c r="F18" s="37">
        <v>258</v>
      </c>
      <c r="G18" s="38"/>
      <c r="I18" s="8">
        <v>17</v>
      </c>
      <c r="J18" s="28" t="s">
        <v>38</v>
      </c>
      <c r="K18" s="5" t="s">
        <v>39</v>
      </c>
      <c r="L18" s="5" t="s">
        <v>16</v>
      </c>
      <c r="M18" s="5" t="s">
        <v>11</v>
      </c>
      <c r="N18" s="19">
        <v>295</v>
      </c>
      <c r="O18" s="29"/>
    </row>
    <row r="19" spans="1:15" ht="12.75" customHeight="1">
      <c r="A19" s="5"/>
      <c r="D19" s="5"/>
      <c r="E19" s="5"/>
      <c r="F19" s="2"/>
      <c r="G19" s="2"/>
      <c r="I19" s="5">
        <v>18</v>
      </c>
      <c r="J19" s="28" t="s">
        <v>150</v>
      </c>
      <c r="K19" s="16" t="s">
        <v>146</v>
      </c>
      <c r="L19" s="5" t="s">
        <v>16</v>
      </c>
      <c r="M19" s="5" t="s">
        <v>11</v>
      </c>
      <c r="N19" s="19">
        <v>294</v>
      </c>
      <c r="O19" s="29">
        <v>27</v>
      </c>
    </row>
    <row r="20" spans="1:15" ht="12.75" customHeight="1">
      <c r="A20" s="8">
        <v>1</v>
      </c>
      <c r="B20" s="39" t="s">
        <v>56</v>
      </c>
      <c r="C20" s="40" t="s">
        <v>55</v>
      </c>
      <c r="D20" s="40" t="s">
        <v>10</v>
      </c>
      <c r="E20" s="40" t="s">
        <v>11</v>
      </c>
      <c r="F20" s="41">
        <v>247</v>
      </c>
      <c r="G20" s="42"/>
      <c r="I20" s="8">
        <v>19</v>
      </c>
      <c r="J20" s="28" t="s">
        <v>113</v>
      </c>
      <c r="K20" s="5" t="s">
        <v>108</v>
      </c>
      <c r="L20" s="5" t="s">
        <v>16</v>
      </c>
      <c r="M20" s="5" t="s">
        <v>11</v>
      </c>
      <c r="N20" s="19">
        <v>294</v>
      </c>
      <c r="O20" s="29">
        <v>25</v>
      </c>
    </row>
    <row r="21" spans="1:15" ht="12.75" customHeight="1">
      <c r="A21" s="5">
        <v>2</v>
      </c>
      <c r="B21" s="35" t="s">
        <v>134</v>
      </c>
      <c r="C21" s="36" t="s">
        <v>128</v>
      </c>
      <c r="D21" s="36" t="s">
        <v>10</v>
      </c>
      <c r="E21" s="36" t="s">
        <v>11</v>
      </c>
      <c r="F21" s="37">
        <v>242</v>
      </c>
      <c r="G21" s="38"/>
      <c r="I21" s="5">
        <v>20</v>
      </c>
      <c r="J21" s="28" t="s">
        <v>46</v>
      </c>
      <c r="K21" s="5" t="s">
        <v>5</v>
      </c>
      <c r="L21" s="5" t="s">
        <v>16</v>
      </c>
      <c r="M21" s="5" t="s">
        <v>11</v>
      </c>
      <c r="N21" s="19">
        <v>287</v>
      </c>
      <c r="O21" s="29"/>
    </row>
    <row r="22" spans="1:15" ht="12.75" customHeight="1">
      <c r="A22" s="5"/>
      <c r="D22" s="5"/>
      <c r="E22" s="5"/>
      <c r="F22" s="2"/>
      <c r="G22" s="2"/>
      <c r="I22" s="8">
        <v>21</v>
      </c>
      <c r="J22" s="28" t="s">
        <v>43</v>
      </c>
      <c r="K22" s="5" t="s">
        <v>5</v>
      </c>
      <c r="L22" s="5" t="s">
        <v>16</v>
      </c>
      <c r="M22" s="5" t="s">
        <v>11</v>
      </c>
      <c r="N22" s="19">
        <v>286</v>
      </c>
      <c r="O22" s="29"/>
    </row>
    <row r="23" spans="1:15" ht="12.75" customHeight="1">
      <c r="A23" s="8">
        <v>1</v>
      </c>
      <c r="B23" s="43" t="s">
        <v>54</v>
      </c>
      <c r="C23" s="40" t="s">
        <v>53</v>
      </c>
      <c r="D23" s="40" t="s">
        <v>10</v>
      </c>
      <c r="E23" s="40" t="s">
        <v>9</v>
      </c>
      <c r="F23" s="41">
        <v>311</v>
      </c>
      <c r="G23" s="42"/>
      <c r="I23" s="5">
        <v>22</v>
      </c>
      <c r="J23" s="28" t="s">
        <v>107</v>
      </c>
      <c r="K23" s="5" t="s">
        <v>108</v>
      </c>
      <c r="L23" s="5" t="s">
        <v>16</v>
      </c>
      <c r="M23" s="5" t="s">
        <v>11</v>
      </c>
      <c r="N23" s="19">
        <v>284</v>
      </c>
      <c r="O23" s="29"/>
    </row>
    <row r="24" spans="1:15" ht="12.75" customHeight="1">
      <c r="A24" s="5">
        <v>2</v>
      </c>
      <c r="B24" s="28" t="s">
        <v>74</v>
      </c>
      <c r="C24" s="5" t="s">
        <v>63</v>
      </c>
      <c r="D24" s="5" t="s">
        <v>10</v>
      </c>
      <c r="E24" s="5" t="s">
        <v>9</v>
      </c>
      <c r="F24" s="19">
        <v>293</v>
      </c>
      <c r="G24" s="29"/>
      <c r="I24" s="8">
        <v>23</v>
      </c>
      <c r="J24" s="44" t="s">
        <v>76</v>
      </c>
      <c r="K24" s="5" t="s">
        <v>63</v>
      </c>
      <c r="L24" s="45" t="s">
        <v>16</v>
      </c>
      <c r="M24" s="45" t="s">
        <v>11</v>
      </c>
      <c r="N24" s="19">
        <v>281</v>
      </c>
      <c r="O24" s="29"/>
    </row>
    <row r="25" spans="1:15" ht="12.75" customHeight="1">
      <c r="A25" s="8">
        <v>3</v>
      </c>
      <c r="B25" s="35" t="s">
        <v>67</v>
      </c>
      <c r="C25" s="36" t="s">
        <v>63</v>
      </c>
      <c r="D25" s="36" t="s">
        <v>10</v>
      </c>
      <c r="E25" s="36" t="s">
        <v>9</v>
      </c>
      <c r="F25" s="37">
        <v>271</v>
      </c>
      <c r="G25" s="38"/>
      <c r="I25" s="5">
        <v>24</v>
      </c>
      <c r="J25" s="28" t="s">
        <v>81</v>
      </c>
      <c r="K25" s="5" t="s">
        <v>80</v>
      </c>
      <c r="L25" s="5" t="s">
        <v>16</v>
      </c>
      <c r="M25" s="5" t="s">
        <v>11</v>
      </c>
      <c r="N25" s="19">
        <v>255</v>
      </c>
      <c r="O25" s="29"/>
    </row>
    <row r="26" spans="1:15" ht="12.75" customHeight="1">
      <c r="A26" s="1"/>
      <c r="B26" s="1"/>
      <c r="C26" s="1"/>
      <c r="D26" s="1"/>
      <c r="E26" s="1"/>
      <c r="G26" s="2"/>
      <c r="I26" s="8">
        <v>25</v>
      </c>
      <c r="J26" s="28" t="s">
        <v>151</v>
      </c>
      <c r="K26" s="16" t="s">
        <v>146</v>
      </c>
      <c r="L26" s="5" t="s">
        <v>16</v>
      </c>
      <c r="M26" s="5" t="s">
        <v>11</v>
      </c>
      <c r="N26" s="19">
        <v>219</v>
      </c>
      <c r="O26" s="29"/>
    </row>
    <row r="27" spans="1:15" ht="12.75" customHeight="1">
      <c r="A27" s="8">
        <v>1</v>
      </c>
      <c r="B27" s="39" t="s">
        <v>138</v>
      </c>
      <c r="C27" s="40" t="s">
        <v>128</v>
      </c>
      <c r="D27" s="40" t="s">
        <v>26</v>
      </c>
      <c r="E27" s="40" t="s">
        <v>11</v>
      </c>
      <c r="F27" s="41">
        <v>321</v>
      </c>
      <c r="G27" s="42"/>
      <c r="I27" s="8">
        <v>26</v>
      </c>
      <c r="J27" s="35" t="s">
        <v>44</v>
      </c>
      <c r="K27" s="36" t="s">
        <v>5</v>
      </c>
      <c r="L27" s="36" t="s">
        <v>16</v>
      </c>
      <c r="M27" s="36" t="s">
        <v>11</v>
      </c>
      <c r="N27" s="37">
        <v>202</v>
      </c>
      <c r="O27" s="38"/>
    </row>
    <row r="28" spans="1:15" ht="12.75" customHeight="1">
      <c r="A28" s="5">
        <v>2</v>
      </c>
      <c r="B28" s="28" t="s">
        <v>40</v>
      </c>
      <c r="C28" s="5" t="s">
        <v>39</v>
      </c>
      <c r="D28" s="5" t="s">
        <v>26</v>
      </c>
      <c r="E28" s="5" t="s">
        <v>11</v>
      </c>
      <c r="F28" s="19">
        <v>308</v>
      </c>
      <c r="G28" s="29"/>
      <c r="O28" s="2"/>
    </row>
    <row r="29" spans="1:15" ht="12.75" customHeight="1">
      <c r="A29" s="8">
        <v>3</v>
      </c>
      <c r="B29" s="28" t="s">
        <v>112</v>
      </c>
      <c r="C29" s="5" t="s">
        <v>108</v>
      </c>
      <c r="D29" s="5" t="s">
        <v>26</v>
      </c>
      <c r="E29" s="5" t="s">
        <v>11</v>
      </c>
      <c r="F29" s="19">
        <v>273</v>
      </c>
      <c r="G29" s="29"/>
      <c r="I29" s="5">
        <v>1</v>
      </c>
      <c r="J29" s="39" t="s">
        <v>36</v>
      </c>
      <c r="K29" s="40" t="s">
        <v>28</v>
      </c>
      <c r="L29" s="40" t="s">
        <v>16</v>
      </c>
      <c r="M29" s="40" t="s">
        <v>9</v>
      </c>
      <c r="N29" s="41">
        <v>355</v>
      </c>
      <c r="O29" s="42"/>
    </row>
    <row r="30" spans="1:15" ht="12.75" customHeight="1">
      <c r="A30" s="5">
        <v>4</v>
      </c>
      <c r="B30" s="35" t="s">
        <v>34</v>
      </c>
      <c r="C30" s="36" t="s">
        <v>28</v>
      </c>
      <c r="D30" s="36" t="s">
        <v>26</v>
      </c>
      <c r="E30" s="36" t="s">
        <v>11</v>
      </c>
      <c r="F30" s="37">
        <v>226</v>
      </c>
      <c r="G30" s="38"/>
      <c r="I30" s="5">
        <v>2</v>
      </c>
      <c r="J30" s="44" t="s">
        <v>88</v>
      </c>
      <c r="K30" s="5" t="s">
        <v>85</v>
      </c>
      <c r="L30" s="45" t="s">
        <v>16</v>
      </c>
      <c r="M30" s="45" t="s">
        <v>9</v>
      </c>
      <c r="N30" s="19">
        <v>348</v>
      </c>
      <c r="O30" s="29"/>
    </row>
    <row r="31" spans="1:15" ht="12.75" customHeight="1">
      <c r="A31" s="5"/>
      <c r="C31" s="5"/>
      <c r="D31" s="5"/>
      <c r="E31" s="5"/>
      <c r="F31" s="2"/>
      <c r="G31" s="2"/>
      <c r="I31" s="5">
        <v>3</v>
      </c>
      <c r="J31" s="28" t="s">
        <v>30</v>
      </c>
      <c r="K31" s="5" t="s">
        <v>28</v>
      </c>
      <c r="L31" s="5" t="s">
        <v>16</v>
      </c>
      <c r="M31" s="5" t="s">
        <v>9</v>
      </c>
      <c r="N31" s="19">
        <v>347</v>
      </c>
      <c r="O31" s="29">
        <v>30</v>
      </c>
    </row>
    <row r="32" spans="1:15" ht="12.75" customHeight="1">
      <c r="A32" s="8">
        <v>1</v>
      </c>
      <c r="B32" s="39" t="s">
        <v>82</v>
      </c>
      <c r="C32" s="40" t="s">
        <v>80</v>
      </c>
      <c r="D32" s="40" t="s">
        <v>26</v>
      </c>
      <c r="E32" s="40" t="s">
        <v>9</v>
      </c>
      <c r="F32" s="41">
        <v>345</v>
      </c>
      <c r="G32" s="42"/>
      <c r="I32" s="5">
        <v>4</v>
      </c>
      <c r="J32" s="28" t="s">
        <v>75</v>
      </c>
      <c r="K32" s="5" t="s">
        <v>63</v>
      </c>
      <c r="L32" s="5" t="s">
        <v>16</v>
      </c>
      <c r="M32" s="5" t="s">
        <v>9</v>
      </c>
      <c r="N32" s="19">
        <v>347</v>
      </c>
      <c r="O32" s="29">
        <v>29</v>
      </c>
    </row>
    <row r="33" spans="1:15" ht="12.75" customHeight="1">
      <c r="A33" s="5">
        <v>2</v>
      </c>
      <c r="B33" s="28" t="s">
        <v>33</v>
      </c>
      <c r="C33" s="5" t="s">
        <v>28</v>
      </c>
      <c r="D33" s="5" t="s">
        <v>26</v>
      </c>
      <c r="E33" s="5" t="s">
        <v>9</v>
      </c>
      <c r="F33" s="19">
        <v>324</v>
      </c>
      <c r="G33" s="29"/>
      <c r="I33" s="5">
        <v>5</v>
      </c>
      <c r="J33" s="28" t="s">
        <v>139</v>
      </c>
      <c r="K33" s="5" t="s">
        <v>128</v>
      </c>
      <c r="L33" s="5" t="s">
        <v>16</v>
      </c>
      <c r="M33" s="5" t="s">
        <v>9</v>
      </c>
      <c r="N33" s="19">
        <v>343</v>
      </c>
      <c r="O33" s="29"/>
    </row>
    <row r="34" spans="1:15" ht="12.75" customHeight="1">
      <c r="A34" s="5">
        <v>3</v>
      </c>
      <c r="B34" s="28" t="s">
        <v>35</v>
      </c>
      <c r="C34" s="5" t="s">
        <v>28</v>
      </c>
      <c r="D34" s="5" t="s">
        <v>26</v>
      </c>
      <c r="E34" s="5" t="s">
        <v>9</v>
      </c>
      <c r="F34" s="19">
        <v>296</v>
      </c>
      <c r="G34" s="29"/>
      <c r="I34" s="5">
        <v>6</v>
      </c>
      <c r="J34" s="28" t="s">
        <v>78</v>
      </c>
      <c r="K34" s="5" t="s">
        <v>63</v>
      </c>
      <c r="L34" s="5" t="s">
        <v>16</v>
      </c>
      <c r="M34" s="5" t="s">
        <v>9</v>
      </c>
      <c r="N34" s="19">
        <v>342</v>
      </c>
      <c r="O34" s="29"/>
    </row>
    <row r="35" spans="1:15" ht="12.75" customHeight="1">
      <c r="A35" s="5">
        <v>4</v>
      </c>
      <c r="B35" s="35" t="s">
        <v>66</v>
      </c>
      <c r="C35" s="36" t="s">
        <v>63</v>
      </c>
      <c r="D35" s="36" t="s">
        <v>26</v>
      </c>
      <c r="E35" s="36" t="s">
        <v>9</v>
      </c>
      <c r="F35" s="37">
        <v>290</v>
      </c>
      <c r="G35" s="38"/>
      <c r="I35" s="5">
        <v>7</v>
      </c>
      <c r="J35" s="28" t="s">
        <v>69</v>
      </c>
      <c r="K35" s="5" t="s">
        <v>63</v>
      </c>
      <c r="L35" s="5" t="s">
        <v>16</v>
      </c>
      <c r="M35" s="5" t="s">
        <v>9</v>
      </c>
      <c r="N35" s="19">
        <v>337</v>
      </c>
      <c r="O35" s="29">
        <v>29</v>
      </c>
    </row>
    <row r="36" spans="1:15" ht="12.75" customHeight="1">
      <c r="A36" s="5"/>
      <c r="B36" s="15"/>
      <c r="C36" s="5"/>
      <c r="D36" s="5"/>
      <c r="E36" s="5"/>
      <c r="F36" s="2"/>
      <c r="G36" s="2"/>
      <c r="I36" s="5">
        <v>8</v>
      </c>
      <c r="J36" s="28" t="s">
        <v>91</v>
      </c>
      <c r="K36" s="5" t="s">
        <v>85</v>
      </c>
      <c r="L36" s="5" t="s">
        <v>16</v>
      </c>
      <c r="M36" s="5" t="s">
        <v>9</v>
      </c>
      <c r="N36" s="19">
        <v>337</v>
      </c>
      <c r="O36" s="29">
        <v>27</v>
      </c>
    </row>
    <row r="37" spans="1:15" ht="12.75" customHeight="1">
      <c r="A37" s="5">
        <v>1</v>
      </c>
      <c r="B37" s="39" t="s">
        <v>68</v>
      </c>
      <c r="C37" s="40" t="s">
        <v>63</v>
      </c>
      <c r="D37" s="40" t="s">
        <v>32</v>
      </c>
      <c r="E37" s="40" t="s">
        <v>11</v>
      </c>
      <c r="F37" s="41">
        <v>314</v>
      </c>
      <c r="G37" s="42"/>
      <c r="I37" s="5">
        <v>9</v>
      </c>
      <c r="J37" s="28" t="s">
        <v>60</v>
      </c>
      <c r="K37" s="16" t="s">
        <v>57</v>
      </c>
      <c r="L37" s="16" t="s">
        <v>16</v>
      </c>
      <c r="M37" s="16" t="s">
        <v>9</v>
      </c>
      <c r="N37" s="19">
        <v>335</v>
      </c>
      <c r="O37" s="29"/>
    </row>
    <row r="38" spans="1:15" ht="12.75" customHeight="1">
      <c r="A38" s="5">
        <v>2</v>
      </c>
      <c r="B38" s="34" t="s">
        <v>100</v>
      </c>
      <c r="C38" s="5" t="s">
        <v>99</v>
      </c>
      <c r="D38" s="5" t="s">
        <v>32</v>
      </c>
      <c r="E38" s="5" t="s">
        <v>11</v>
      </c>
      <c r="F38" s="19">
        <v>312</v>
      </c>
      <c r="G38" s="29"/>
      <c r="I38" s="5">
        <v>10</v>
      </c>
      <c r="J38" s="28" t="s">
        <v>58</v>
      </c>
      <c r="K38" s="5" t="s">
        <v>57</v>
      </c>
      <c r="L38" s="5" t="s">
        <v>16</v>
      </c>
      <c r="M38" s="5" t="s">
        <v>9</v>
      </c>
      <c r="N38" s="19">
        <v>333</v>
      </c>
      <c r="O38" s="29"/>
    </row>
    <row r="39" spans="1:15" ht="12.75" customHeight="1">
      <c r="A39" s="5">
        <v>3</v>
      </c>
      <c r="B39" s="28" t="s">
        <v>127</v>
      </c>
      <c r="C39" s="5" t="s">
        <v>123</v>
      </c>
      <c r="D39" s="5" t="s">
        <v>32</v>
      </c>
      <c r="E39" s="5" t="s">
        <v>11</v>
      </c>
      <c r="F39" s="19">
        <v>305</v>
      </c>
      <c r="G39" s="29"/>
      <c r="I39" s="5">
        <v>11</v>
      </c>
      <c r="J39" s="28" t="s">
        <v>52</v>
      </c>
      <c r="K39" s="5" t="s">
        <v>49</v>
      </c>
      <c r="L39" s="5" t="s">
        <v>16</v>
      </c>
      <c r="M39" s="5" t="s">
        <v>9</v>
      </c>
      <c r="N39" s="19">
        <v>329</v>
      </c>
      <c r="O39" s="29"/>
    </row>
    <row r="40" spans="1:15" ht="12.75" customHeight="1">
      <c r="A40" s="5">
        <v>4</v>
      </c>
      <c r="B40" s="28" t="s">
        <v>121</v>
      </c>
      <c r="C40" s="5" t="s">
        <v>108</v>
      </c>
      <c r="D40" s="5" t="s">
        <v>32</v>
      </c>
      <c r="E40" s="5" t="s">
        <v>11</v>
      </c>
      <c r="F40" s="19">
        <v>301</v>
      </c>
      <c r="G40" s="29"/>
      <c r="I40" s="5">
        <v>12</v>
      </c>
      <c r="J40" s="28" t="s">
        <v>142</v>
      </c>
      <c r="K40" s="5" t="s">
        <v>128</v>
      </c>
      <c r="L40" s="5" t="s">
        <v>16</v>
      </c>
      <c r="M40" s="5" t="s">
        <v>9</v>
      </c>
      <c r="N40" s="19">
        <v>328</v>
      </c>
      <c r="O40" s="29"/>
    </row>
    <row r="41" spans="1:15" ht="12.75" customHeight="1">
      <c r="A41" s="5">
        <v>5</v>
      </c>
      <c r="B41" s="35" t="s">
        <v>87</v>
      </c>
      <c r="C41" s="36" t="s">
        <v>85</v>
      </c>
      <c r="D41" s="36" t="s">
        <v>32</v>
      </c>
      <c r="E41" s="36" t="s">
        <v>11</v>
      </c>
      <c r="F41" s="37">
        <v>242</v>
      </c>
      <c r="G41" s="38"/>
      <c r="I41" s="5">
        <v>13</v>
      </c>
      <c r="J41" s="30" t="s">
        <v>20</v>
      </c>
      <c r="K41" s="31" t="s">
        <v>21</v>
      </c>
      <c r="L41" s="5" t="s">
        <v>16</v>
      </c>
      <c r="M41" s="5" t="s">
        <v>9</v>
      </c>
      <c r="N41" s="19">
        <v>326</v>
      </c>
      <c r="O41" s="29"/>
    </row>
    <row r="42" spans="1:15" ht="12.75" customHeight="1">
      <c r="A42" s="5"/>
      <c r="B42" s="15"/>
      <c r="C42" s="5"/>
      <c r="D42" s="5"/>
      <c r="E42" s="5"/>
      <c r="F42" s="2"/>
      <c r="G42" s="2"/>
      <c r="I42" s="5">
        <v>14</v>
      </c>
      <c r="J42" s="28" t="s">
        <v>62</v>
      </c>
      <c r="K42" s="5" t="s">
        <v>57</v>
      </c>
      <c r="L42" s="5" t="s">
        <v>16</v>
      </c>
      <c r="M42" s="5" t="s">
        <v>9</v>
      </c>
      <c r="N42" s="19">
        <v>325</v>
      </c>
      <c r="O42" s="29"/>
    </row>
    <row r="43" spans="1:15" ht="12.75" customHeight="1">
      <c r="A43" s="5">
        <v>1</v>
      </c>
      <c r="B43" s="39" t="s">
        <v>86</v>
      </c>
      <c r="C43" s="40" t="s">
        <v>85</v>
      </c>
      <c r="D43" s="40" t="s">
        <v>32</v>
      </c>
      <c r="E43" s="40" t="s">
        <v>9</v>
      </c>
      <c r="F43" s="41">
        <v>346</v>
      </c>
      <c r="G43" s="42"/>
      <c r="I43" s="5">
        <v>15</v>
      </c>
      <c r="J43" s="28" t="s">
        <v>125</v>
      </c>
      <c r="K43" s="5" t="s">
        <v>123</v>
      </c>
      <c r="L43" s="5" t="s">
        <v>16</v>
      </c>
      <c r="M43" s="5" t="s">
        <v>9</v>
      </c>
      <c r="N43" s="19">
        <v>311</v>
      </c>
      <c r="O43" s="29"/>
    </row>
    <row r="44" spans="1:15" ht="12.75" customHeight="1">
      <c r="A44" s="5">
        <v>2</v>
      </c>
      <c r="B44" s="28" t="s">
        <v>140</v>
      </c>
      <c r="C44" s="5" t="s">
        <v>128</v>
      </c>
      <c r="D44" s="5" t="s">
        <v>32</v>
      </c>
      <c r="E44" s="5" t="s">
        <v>9</v>
      </c>
      <c r="F44" s="19">
        <v>342</v>
      </c>
      <c r="G44" s="29"/>
      <c r="I44" s="5">
        <v>16</v>
      </c>
      <c r="J44" s="28" t="s">
        <v>209</v>
      </c>
      <c r="K44" s="5" t="s">
        <v>63</v>
      </c>
      <c r="L44" s="5" t="s">
        <v>16</v>
      </c>
      <c r="M44" s="5" t="s">
        <v>9</v>
      </c>
      <c r="N44" s="19">
        <v>287</v>
      </c>
      <c r="O44" s="29"/>
    </row>
    <row r="45" spans="1:15" ht="12.75" customHeight="1">
      <c r="A45" s="5">
        <v>3</v>
      </c>
      <c r="B45" s="28" t="s">
        <v>73</v>
      </c>
      <c r="C45" s="5" t="s">
        <v>63</v>
      </c>
      <c r="D45" s="5" t="s">
        <v>32</v>
      </c>
      <c r="E45" s="5" t="s">
        <v>9</v>
      </c>
      <c r="F45" s="19">
        <v>321</v>
      </c>
      <c r="G45" s="29"/>
      <c r="I45" s="5">
        <v>17</v>
      </c>
      <c r="J45" s="35" t="s">
        <v>70</v>
      </c>
      <c r="K45" s="36" t="s">
        <v>63</v>
      </c>
      <c r="L45" s="36" t="s">
        <v>16</v>
      </c>
      <c r="M45" s="36" t="s">
        <v>9</v>
      </c>
      <c r="N45" s="37">
        <v>284</v>
      </c>
      <c r="O45" s="38"/>
    </row>
    <row r="46" spans="1:15" ht="12.75" customHeight="1">
      <c r="A46" s="5">
        <v>4</v>
      </c>
      <c r="B46" s="28" t="s">
        <v>31</v>
      </c>
      <c r="C46" s="5" t="s">
        <v>28</v>
      </c>
      <c r="D46" s="5" t="s">
        <v>32</v>
      </c>
      <c r="E46" s="5" t="s">
        <v>9</v>
      </c>
      <c r="F46" s="19">
        <v>287</v>
      </c>
      <c r="G46" s="29"/>
      <c r="O46" s="2"/>
    </row>
    <row r="47" spans="1:15" ht="12.75" customHeight="1">
      <c r="A47" s="5">
        <v>5</v>
      </c>
      <c r="B47" s="35" t="s">
        <v>65</v>
      </c>
      <c r="C47" s="36" t="s">
        <v>63</v>
      </c>
      <c r="D47" s="36" t="s">
        <v>32</v>
      </c>
      <c r="E47" s="36" t="s">
        <v>9</v>
      </c>
      <c r="F47" s="37">
        <v>273</v>
      </c>
      <c r="G47" s="38"/>
      <c r="I47" s="5">
        <v>1</v>
      </c>
      <c r="J47" s="39" t="s">
        <v>145</v>
      </c>
      <c r="K47" s="40" t="s">
        <v>128</v>
      </c>
      <c r="L47" s="40" t="s">
        <v>14</v>
      </c>
      <c r="M47" s="40" t="s">
        <v>11</v>
      </c>
      <c r="N47" s="41">
        <v>331</v>
      </c>
      <c r="O47" s="42"/>
    </row>
    <row r="48" spans="1:15" ht="12.75" customHeight="1">
      <c r="A48" s="1"/>
      <c r="B48" s="1"/>
      <c r="C48" s="1"/>
      <c r="D48" s="1"/>
      <c r="E48" s="1"/>
      <c r="G48" s="2"/>
      <c r="I48" s="5">
        <v>2</v>
      </c>
      <c r="J48" s="28" t="s">
        <v>120</v>
      </c>
      <c r="K48" s="5" t="s">
        <v>108</v>
      </c>
      <c r="L48" s="5" t="s">
        <v>14</v>
      </c>
      <c r="M48" s="5" t="s">
        <v>11</v>
      </c>
      <c r="N48" s="19">
        <v>323</v>
      </c>
      <c r="O48" s="29"/>
    </row>
    <row r="49" spans="1:15" ht="12.75" customHeight="1">
      <c r="A49" s="5">
        <v>1</v>
      </c>
      <c r="B49" s="39" t="s">
        <v>152</v>
      </c>
      <c r="C49" s="46" t="s">
        <v>146</v>
      </c>
      <c r="D49" s="40" t="s">
        <v>14</v>
      </c>
      <c r="E49" s="40" t="s">
        <v>9</v>
      </c>
      <c r="F49" s="41">
        <v>349</v>
      </c>
      <c r="G49" s="42"/>
      <c r="I49" s="5">
        <v>3</v>
      </c>
      <c r="J49" s="28" t="s">
        <v>147</v>
      </c>
      <c r="K49" s="16" t="s">
        <v>146</v>
      </c>
      <c r="L49" s="5" t="s">
        <v>14</v>
      </c>
      <c r="M49" s="5" t="s">
        <v>11</v>
      </c>
      <c r="N49" s="19">
        <v>320</v>
      </c>
      <c r="O49" s="29"/>
    </row>
    <row r="50" spans="1:15" ht="12.75" customHeight="1">
      <c r="A50" s="5">
        <v>2</v>
      </c>
      <c r="B50" s="28" t="s">
        <v>135</v>
      </c>
      <c r="C50" s="5" t="s">
        <v>128</v>
      </c>
      <c r="D50" s="5" t="s">
        <v>14</v>
      </c>
      <c r="E50" s="5" t="s">
        <v>9</v>
      </c>
      <c r="F50" s="19">
        <v>338</v>
      </c>
      <c r="G50" s="29"/>
      <c r="I50" s="5">
        <v>4</v>
      </c>
      <c r="J50" s="28" t="s">
        <v>143</v>
      </c>
      <c r="K50" s="5" t="s">
        <v>128</v>
      </c>
      <c r="L50" s="5" t="s">
        <v>14</v>
      </c>
      <c r="M50" s="5" t="s">
        <v>11</v>
      </c>
      <c r="N50" s="19">
        <v>315</v>
      </c>
      <c r="O50" s="29"/>
    </row>
    <row r="51" spans="1:15" ht="12.75" customHeight="1">
      <c r="A51" s="5">
        <v>3</v>
      </c>
      <c r="B51" s="28" t="s">
        <v>48</v>
      </c>
      <c r="C51" s="5" t="s">
        <v>49</v>
      </c>
      <c r="D51" s="5" t="s">
        <v>14</v>
      </c>
      <c r="E51" s="5" t="s">
        <v>9</v>
      </c>
      <c r="F51" s="19">
        <v>336</v>
      </c>
      <c r="G51" s="29"/>
      <c r="I51" s="5">
        <v>5</v>
      </c>
      <c r="J51" s="28" t="s">
        <v>84</v>
      </c>
      <c r="K51" s="5" t="s">
        <v>80</v>
      </c>
      <c r="L51" s="5" t="s">
        <v>14</v>
      </c>
      <c r="M51" s="5" t="s">
        <v>11</v>
      </c>
      <c r="N51" s="19">
        <v>312</v>
      </c>
      <c r="O51" s="29"/>
    </row>
    <row r="52" spans="1:15" ht="12.75" customHeight="1">
      <c r="A52" s="5">
        <v>4</v>
      </c>
      <c r="B52" s="34" t="s">
        <v>102</v>
      </c>
      <c r="C52" s="5" t="s">
        <v>99</v>
      </c>
      <c r="D52" s="5" t="s">
        <v>14</v>
      </c>
      <c r="E52" s="5" t="s">
        <v>9</v>
      </c>
      <c r="F52" s="19">
        <v>333</v>
      </c>
      <c r="G52" s="29" t="s">
        <v>162</v>
      </c>
      <c r="I52" s="5">
        <v>6</v>
      </c>
      <c r="J52" s="28" t="s">
        <v>137</v>
      </c>
      <c r="K52" s="5" t="s">
        <v>128</v>
      </c>
      <c r="L52" s="5" t="s">
        <v>14</v>
      </c>
      <c r="M52" s="5" t="s">
        <v>11</v>
      </c>
      <c r="N52" s="19">
        <v>308</v>
      </c>
      <c r="O52" s="29"/>
    </row>
    <row r="53" spans="1:15" ht="12.75" customHeight="1">
      <c r="A53" s="5">
        <v>5</v>
      </c>
      <c r="B53" s="28" t="s">
        <v>64</v>
      </c>
      <c r="C53" s="5" t="s">
        <v>63</v>
      </c>
      <c r="D53" s="5" t="s">
        <v>14</v>
      </c>
      <c r="E53" s="5" t="s">
        <v>9</v>
      </c>
      <c r="F53" s="19">
        <v>333</v>
      </c>
      <c r="G53" s="29" t="s">
        <v>161</v>
      </c>
      <c r="I53" s="5">
        <v>7</v>
      </c>
      <c r="J53" s="28" t="s">
        <v>132</v>
      </c>
      <c r="K53" s="5" t="s">
        <v>128</v>
      </c>
      <c r="L53" s="5" t="s">
        <v>14</v>
      </c>
      <c r="M53" s="5" t="s">
        <v>11</v>
      </c>
      <c r="N53" s="19">
        <v>293</v>
      </c>
      <c r="O53" s="29"/>
    </row>
    <row r="54" spans="1:15" ht="12.75" customHeight="1">
      <c r="A54" s="5">
        <v>6</v>
      </c>
      <c r="B54" s="28" t="s">
        <v>96</v>
      </c>
      <c r="C54" s="5" t="s">
        <v>92</v>
      </c>
      <c r="D54" s="5" t="s">
        <v>14</v>
      </c>
      <c r="E54" s="5" t="s">
        <v>9</v>
      </c>
      <c r="F54" s="19">
        <v>331</v>
      </c>
      <c r="G54" s="47"/>
      <c r="I54" s="5">
        <v>8</v>
      </c>
      <c r="J54" s="30" t="s">
        <v>13</v>
      </c>
      <c r="K54" s="31" t="s">
        <v>7</v>
      </c>
      <c r="L54" s="5" t="s">
        <v>14</v>
      </c>
      <c r="M54" s="5" t="s">
        <v>11</v>
      </c>
      <c r="N54" s="19">
        <v>280</v>
      </c>
      <c r="O54" s="29"/>
    </row>
    <row r="55" spans="1:15" ht="12.75" customHeight="1">
      <c r="A55" s="5">
        <v>7</v>
      </c>
      <c r="B55" s="28" t="s">
        <v>83</v>
      </c>
      <c r="C55" s="5" t="s">
        <v>80</v>
      </c>
      <c r="D55" s="5" t="s">
        <v>14</v>
      </c>
      <c r="E55" s="5" t="s">
        <v>9</v>
      </c>
      <c r="F55" s="19">
        <v>328</v>
      </c>
      <c r="G55" s="29">
        <v>29</v>
      </c>
      <c r="I55" s="5">
        <v>9</v>
      </c>
      <c r="J55" s="28" t="s">
        <v>45</v>
      </c>
      <c r="K55" s="5" t="s">
        <v>5</v>
      </c>
      <c r="L55" s="5" t="s">
        <v>14</v>
      </c>
      <c r="M55" s="5" t="s">
        <v>11</v>
      </c>
      <c r="N55" s="19">
        <v>276</v>
      </c>
      <c r="O55" s="29"/>
    </row>
    <row r="56" spans="1:15" ht="12.75" customHeight="1">
      <c r="A56" s="5">
        <v>8</v>
      </c>
      <c r="B56" s="28" t="s">
        <v>93</v>
      </c>
      <c r="C56" s="5" t="s">
        <v>92</v>
      </c>
      <c r="D56" s="5" t="s">
        <v>14</v>
      </c>
      <c r="E56" s="5" t="s">
        <v>9</v>
      </c>
      <c r="F56" s="19">
        <v>328</v>
      </c>
      <c r="G56" s="29">
        <v>27</v>
      </c>
      <c r="I56" s="5">
        <v>10</v>
      </c>
      <c r="J56" s="34" t="s">
        <v>106</v>
      </c>
      <c r="K56" s="5" t="s">
        <v>99</v>
      </c>
      <c r="L56" s="5" t="s">
        <v>14</v>
      </c>
      <c r="M56" s="5" t="s">
        <v>11</v>
      </c>
      <c r="N56" s="19">
        <v>271</v>
      </c>
      <c r="O56" s="29"/>
    </row>
    <row r="57" spans="1:15" ht="12.75" customHeight="1">
      <c r="A57" s="5">
        <v>9</v>
      </c>
      <c r="B57" s="28" t="s">
        <v>24</v>
      </c>
      <c r="C57" s="5" t="s">
        <v>21</v>
      </c>
      <c r="D57" s="5" t="s">
        <v>14</v>
      </c>
      <c r="E57" s="5" t="s">
        <v>9</v>
      </c>
      <c r="F57" s="19">
        <v>318</v>
      </c>
      <c r="G57" s="29"/>
      <c r="I57" s="5">
        <v>11</v>
      </c>
      <c r="J57" s="34" t="s">
        <v>98</v>
      </c>
      <c r="K57" s="5" t="s">
        <v>99</v>
      </c>
      <c r="L57" s="5" t="s">
        <v>14</v>
      </c>
      <c r="M57" s="5" t="s">
        <v>11</v>
      </c>
      <c r="N57" s="19">
        <v>246</v>
      </c>
      <c r="O57" s="29"/>
    </row>
    <row r="58" spans="1:15" ht="12.75" customHeight="1">
      <c r="A58" s="5">
        <v>10</v>
      </c>
      <c r="B58" s="28" t="s">
        <v>95</v>
      </c>
      <c r="C58" s="5" t="s">
        <v>92</v>
      </c>
      <c r="D58" s="5" t="s">
        <v>14</v>
      </c>
      <c r="E58" s="5" t="s">
        <v>9</v>
      </c>
      <c r="F58" s="19">
        <v>314</v>
      </c>
      <c r="G58" s="29"/>
      <c r="I58" s="5">
        <v>12</v>
      </c>
      <c r="J58" s="35" t="s">
        <v>119</v>
      </c>
      <c r="K58" s="36" t="s">
        <v>108</v>
      </c>
      <c r="L58" s="36" t="s">
        <v>14</v>
      </c>
      <c r="M58" s="36" t="s">
        <v>11</v>
      </c>
      <c r="N58" s="37">
        <v>230</v>
      </c>
      <c r="O58" s="38"/>
    </row>
    <row r="59" spans="1:15" ht="12.75" customHeight="1">
      <c r="A59" s="5">
        <v>11</v>
      </c>
      <c r="B59" s="28" t="s">
        <v>79</v>
      </c>
      <c r="C59" s="5" t="s">
        <v>80</v>
      </c>
      <c r="D59" s="5" t="s">
        <v>14</v>
      </c>
      <c r="E59" s="5" t="s">
        <v>9</v>
      </c>
      <c r="F59" s="19">
        <v>286</v>
      </c>
      <c r="G59" s="29"/>
      <c r="O59" s="2"/>
    </row>
    <row r="60" spans="1:15" ht="12.75" customHeight="1">
      <c r="A60" s="5">
        <v>12</v>
      </c>
      <c r="B60" s="28" t="s">
        <v>94</v>
      </c>
      <c r="C60" s="5" t="s">
        <v>92</v>
      </c>
      <c r="D60" s="5" t="s">
        <v>14</v>
      </c>
      <c r="E60" s="5" t="s">
        <v>9</v>
      </c>
      <c r="F60" s="19">
        <v>282</v>
      </c>
      <c r="G60" s="29"/>
      <c r="O60" s="2"/>
    </row>
    <row r="61" spans="1:15" ht="12.75" customHeight="1">
      <c r="A61" s="5">
        <v>13</v>
      </c>
      <c r="B61" s="48" t="s">
        <v>105</v>
      </c>
      <c r="C61" s="36" t="s">
        <v>99</v>
      </c>
      <c r="D61" s="36" t="s">
        <v>14</v>
      </c>
      <c r="E61" s="36" t="s">
        <v>9</v>
      </c>
      <c r="F61" s="37">
        <v>265</v>
      </c>
      <c r="G61" s="38"/>
      <c r="O61" s="2"/>
    </row>
    <row r="62" spans="1:15" ht="12.75" customHeight="1">
      <c r="A62" s="1"/>
      <c r="B62" s="1"/>
      <c r="C62" s="1"/>
      <c r="D62" s="1"/>
      <c r="E62" s="1"/>
      <c r="G62" s="2"/>
      <c r="O62" s="2"/>
    </row>
    <row r="63" spans="1:15" ht="12.75" customHeight="1">
      <c r="A63" s="5">
        <v>1</v>
      </c>
      <c r="B63" s="39" t="s">
        <v>208</v>
      </c>
      <c r="C63" s="40" t="s">
        <v>63</v>
      </c>
      <c r="D63" s="40" t="s">
        <v>8</v>
      </c>
      <c r="E63" s="40" t="s">
        <v>9</v>
      </c>
      <c r="F63" s="41">
        <v>317</v>
      </c>
      <c r="G63" s="42"/>
      <c r="I63" s="5">
        <v>1</v>
      </c>
      <c r="J63" s="43" t="s">
        <v>103</v>
      </c>
      <c r="K63" s="40" t="s">
        <v>99</v>
      </c>
      <c r="L63" s="40" t="s">
        <v>8</v>
      </c>
      <c r="M63" s="40" t="s">
        <v>11</v>
      </c>
      <c r="N63" s="41">
        <v>332</v>
      </c>
      <c r="O63" s="42"/>
    </row>
    <row r="64" spans="1:15" ht="12.75" customHeight="1">
      <c r="A64" s="5">
        <v>2</v>
      </c>
      <c r="B64" s="34" t="s">
        <v>97</v>
      </c>
      <c r="C64" s="5" t="s">
        <v>92</v>
      </c>
      <c r="D64" s="5" t="s">
        <v>8</v>
      </c>
      <c r="E64" s="5" t="s">
        <v>9</v>
      </c>
      <c r="F64" s="19">
        <v>297</v>
      </c>
      <c r="G64" s="29"/>
      <c r="I64" s="5">
        <v>2</v>
      </c>
      <c r="J64" s="28" t="s">
        <v>149</v>
      </c>
      <c r="K64" s="16" t="s">
        <v>146</v>
      </c>
      <c r="L64" s="5" t="s">
        <v>8</v>
      </c>
      <c r="M64" s="5" t="s">
        <v>11</v>
      </c>
      <c r="N64" s="19">
        <v>310</v>
      </c>
      <c r="O64" s="29"/>
    </row>
    <row r="65" spans="1:15" ht="12.75" customHeight="1">
      <c r="A65" s="5">
        <v>3</v>
      </c>
      <c r="B65" s="30" t="s">
        <v>17</v>
      </c>
      <c r="C65" s="31" t="s">
        <v>7</v>
      </c>
      <c r="D65" s="5" t="s">
        <v>8</v>
      </c>
      <c r="E65" s="5" t="s">
        <v>9</v>
      </c>
      <c r="F65" s="19">
        <v>260</v>
      </c>
      <c r="G65" s="29"/>
      <c r="I65" s="5">
        <v>3</v>
      </c>
      <c r="J65" s="34" t="s">
        <v>101</v>
      </c>
      <c r="K65" s="5" t="s">
        <v>99</v>
      </c>
      <c r="L65" s="5" t="s">
        <v>8</v>
      </c>
      <c r="M65" s="5" t="s">
        <v>11</v>
      </c>
      <c r="N65" s="19">
        <v>298</v>
      </c>
      <c r="O65" s="29"/>
    </row>
    <row r="66" spans="1:15" ht="12.75" customHeight="1">
      <c r="A66" s="5">
        <v>4</v>
      </c>
      <c r="B66" s="35" t="s">
        <v>42</v>
      </c>
      <c r="C66" s="36" t="s">
        <v>39</v>
      </c>
      <c r="D66" s="36" t="s">
        <v>8</v>
      </c>
      <c r="E66" s="36" t="s">
        <v>9</v>
      </c>
      <c r="F66" s="37">
        <v>242</v>
      </c>
      <c r="G66" s="38"/>
      <c r="I66" s="5">
        <v>4</v>
      </c>
      <c r="J66" s="28" t="s">
        <v>124</v>
      </c>
      <c r="K66" s="5" t="s">
        <v>123</v>
      </c>
      <c r="L66" s="5" t="s">
        <v>8</v>
      </c>
      <c r="M66" s="5" t="s">
        <v>11</v>
      </c>
      <c r="N66" s="19">
        <v>288</v>
      </c>
      <c r="O66" s="29"/>
    </row>
    <row r="67" spans="1:15" ht="12.75" customHeight="1">
      <c r="A67" s="5" t="s">
        <v>201</v>
      </c>
      <c r="B67" s="15"/>
      <c r="C67" s="5"/>
      <c r="D67" s="5"/>
      <c r="E67" s="5"/>
      <c r="I67" s="5">
        <v>5</v>
      </c>
      <c r="J67" s="30" t="s">
        <v>12</v>
      </c>
      <c r="K67" s="31" t="s">
        <v>7</v>
      </c>
      <c r="L67" s="5" t="s">
        <v>8</v>
      </c>
      <c r="M67" s="5" t="s">
        <v>11</v>
      </c>
      <c r="N67" s="19">
        <v>236</v>
      </c>
      <c r="O67" s="29"/>
    </row>
    <row r="68" spans="1:15" ht="12.75" customHeight="1">
      <c r="A68" s="5"/>
      <c r="B68" s="15"/>
      <c r="C68" s="5"/>
      <c r="D68" s="5"/>
      <c r="E68" s="5"/>
      <c r="I68" s="5">
        <v>6</v>
      </c>
      <c r="J68" s="35" t="s">
        <v>122</v>
      </c>
      <c r="K68" s="36" t="s">
        <v>123</v>
      </c>
      <c r="L68" s="36" t="s">
        <v>8</v>
      </c>
      <c r="M68" s="36" t="s">
        <v>11</v>
      </c>
      <c r="N68" s="37">
        <v>224</v>
      </c>
      <c r="O68" s="38"/>
    </row>
    <row r="69" ht="12.75" customHeight="1">
      <c r="A69" s="5" t="s">
        <v>201</v>
      </c>
    </row>
    <row r="72" spans="4:5" ht="12.75" customHeight="1">
      <c r="D72" s="5"/>
      <c r="E72" s="5"/>
    </row>
    <row r="73" spans="4:5" ht="12.75" customHeight="1">
      <c r="D73" s="5"/>
      <c r="E73" s="5"/>
    </row>
    <row r="77" spans="2:5" ht="12.75" customHeight="1">
      <c r="B77" s="15"/>
      <c r="C77" s="5"/>
      <c r="D77" s="5"/>
      <c r="E77" s="5"/>
    </row>
    <row r="78" spans="2:5" ht="12.75" customHeight="1">
      <c r="B78" s="15"/>
      <c r="C78" s="5"/>
      <c r="D78" s="5"/>
      <c r="E78" s="5"/>
    </row>
    <row r="81" spans="1:5" ht="12.75" customHeight="1">
      <c r="A81" s="5"/>
      <c r="B81" s="15"/>
      <c r="C81" s="5"/>
      <c r="D81" s="5"/>
      <c r="E81" s="5"/>
    </row>
    <row r="82" spans="1:5" ht="12.75" customHeight="1">
      <c r="A82" s="27"/>
      <c r="B82" s="13"/>
      <c r="C82" s="27"/>
      <c r="D82" s="27"/>
      <c r="E82" s="27"/>
    </row>
    <row r="83" spans="1:5" ht="12.75" customHeight="1">
      <c r="A83" s="27"/>
      <c r="B83" s="13"/>
      <c r="C83" s="27"/>
      <c r="D83" s="27"/>
      <c r="E83" s="27"/>
    </row>
    <row r="84" spans="1:5" ht="12.75" customHeight="1">
      <c r="A84" s="27"/>
      <c r="B84" s="13"/>
      <c r="C84" s="27"/>
      <c r="D84" s="27"/>
      <c r="E84" s="27"/>
    </row>
    <row r="85" spans="1:5" ht="12.75" customHeight="1">
      <c r="A85" s="27"/>
      <c r="B85" s="13"/>
      <c r="C85" s="27"/>
      <c r="D85" s="27"/>
      <c r="E85" s="27"/>
    </row>
    <row r="86" spans="1:5" ht="12.75" customHeight="1">
      <c r="A86" s="27"/>
      <c r="B86" s="13"/>
      <c r="C86" s="27"/>
      <c r="D86" s="27"/>
      <c r="E86" s="27"/>
    </row>
    <row r="87" spans="1:5" ht="12.75" customHeight="1">
      <c r="A87" s="27"/>
      <c r="B87" s="13"/>
      <c r="C87" s="27"/>
      <c r="D87" s="27"/>
      <c r="E87" s="27"/>
    </row>
    <row r="88" spans="1:5" ht="12.75" customHeight="1">
      <c r="A88" s="27"/>
      <c r="B88" s="13"/>
      <c r="C88" s="27"/>
      <c r="D88" s="27"/>
      <c r="E88" s="27"/>
    </row>
    <row r="89" spans="2:5" ht="12.75" customHeight="1">
      <c r="B89" s="13"/>
      <c r="C89" s="27"/>
      <c r="D89" s="27"/>
      <c r="E89" s="27"/>
    </row>
    <row r="90" ht="12.75" customHeight="1">
      <c r="D90" s="27"/>
    </row>
  </sheetData>
  <sheetProtection selectLockedCells="1" selectUnlockedCells="1"/>
  <printOptions/>
  <pageMargins left="0.1968503937007874" right="0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bruto  1°  wedstrijd  superprestige  bij  EHV  in  Viersel  op  13 - 14  april 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8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3.57421875" style="8" customWidth="1"/>
    <col min="2" max="2" width="19.00390625" style="11" bestFit="1" customWidth="1"/>
    <col min="3" max="3" width="5.140625" style="8" customWidth="1"/>
    <col min="4" max="7" width="5.140625" style="1" customWidth="1"/>
    <col min="8" max="9" width="3.57421875" style="1" customWidth="1"/>
    <col min="10" max="10" width="21.00390625" style="1" customWidth="1"/>
    <col min="11" max="15" width="5.140625" style="1" customWidth="1"/>
    <col min="16" max="254" width="9.140625" style="1" customWidth="1"/>
    <col min="255" max="16384" width="11.57421875" style="1" customWidth="1"/>
  </cols>
  <sheetData>
    <row r="1" spans="1:16" s="27" customFormat="1" ht="12.75" customHeight="1">
      <c r="A1" s="53" t="s">
        <v>202</v>
      </c>
      <c r="B1" s="53"/>
      <c r="C1" s="5"/>
      <c r="D1" s="5"/>
      <c r="E1" s="5"/>
      <c r="F1" s="5"/>
      <c r="G1" s="5"/>
      <c r="I1" s="54" t="s">
        <v>203</v>
      </c>
      <c r="J1" s="15"/>
      <c r="K1" s="5"/>
      <c r="L1" s="55"/>
      <c r="M1" s="2"/>
      <c r="N1" s="2"/>
      <c r="O1" s="19"/>
      <c r="P1" s="1"/>
    </row>
    <row r="2" spans="1:16" s="27" customFormat="1" ht="12.75" customHeight="1">
      <c r="A2" s="58" t="s">
        <v>199</v>
      </c>
      <c r="B2" s="59" t="s">
        <v>0</v>
      </c>
      <c r="C2" s="58" t="s">
        <v>1</v>
      </c>
      <c r="D2" s="58" t="s">
        <v>4</v>
      </c>
      <c r="E2" s="58" t="s">
        <v>5</v>
      </c>
      <c r="F2" s="58" t="s">
        <v>6</v>
      </c>
      <c r="G2" s="58" t="s">
        <v>4</v>
      </c>
      <c r="I2" s="58" t="s">
        <v>199</v>
      </c>
      <c r="J2" s="59" t="s">
        <v>0</v>
      </c>
      <c r="K2" s="58" t="s">
        <v>1</v>
      </c>
      <c r="L2" s="58" t="s">
        <v>4</v>
      </c>
      <c r="M2" s="58" t="s">
        <v>5</v>
      </c>
      <c r="N2" s="58" t="s">
        <v>6</v>
      </c>
      <c r="O2" s="58" t="s">
        <v>4</v>
      </c>
      <c r="P2" s="1"/>
    </row>
    <row r="3" spans="1:15" ht="12.75" customHeight="1">
      <c r="A3" s="8">
        <v>1</v>
      </c>
      <c r="B3" s="11" t="s">
        <v>113</v>
      </c>
      <c r="C3" s="8" t="s">
        <v>108</v>
      </c>
      <c r="D3" s="55">
        <v>242</v>
      </c>
      <c r="E3" s="2">
        <v>294</v>
      </c>
      <c r="F3" s="2">
        <f aca="true" t="shared" si="0" ref="F3:F43">E3-D3</f>
        <v>52</v>
      </c>
      <c r="G3" s="19">
        <f aca="true" t="shared" si="1" ref="G3:G43">IF(E3&gt;D3,D3+ROUNDDOWN(F3/2,0),D3+ROUNDDOWN(F3/5,0))</f>
        <v>268</v>
      </c>
      <c r="I3" s="8">
        <v>1</v>
      </c>
      <c r="J3" s="11" t="s">
        <v>140</v>
      </c>
      <c r="K3" s="8" t="s">
        <v>128</v>
      </c>
      <c r="L3" s="55" t="s">
        <v>61</v>
      </c>
      <c r="M3" s="2">
        <v>342</v>
      </c>
      <c r="N3" s="2">
        <v>0</v>
      </c>
      <c r="O3" s="19" t="s">
        <v>41</v>
      </c>
    </row>
    <row r="4" spans="1:15" ht="12.75" customHeight="1">
      <c r="A4" s="8">
        <v>2</v>
      </c>
      <c r="B4" s="11" t="s">
        <v>112</v>
      </c>
      <c r="C4" s="8" t="s">
        <v>108</v>
      </c>
      <c r="D4" s="55">
        <v>223</v>
      </c>
      <c r="E4" s="2">
        <v>273</v>
      </c>
      <c r="F4" s="2">
        <f t="shared" si="0"/>
        <v>50</v>
      </c>
      <c r="G4" s="19">
        <f t="shared" si="1"/>
        <v>248</v>
      </c>
      <c r="I4" s="8">
        <v>2</v>
      </c>
      <c r="J4" s="11" t="s">
        <v>147</v>
      </c>
      <c r="K4" s="12" t="s">
        <v>146</v>
      </c>
      <c r="L4" s="55" t="s">
        <v>61</v>
      </c>
      <c r="M4" s="2">
        <v>320</v>
      </c>
      <c r="N4" s="2">
        <v>0</v>
      </c>
      <c r="O4" s="19" t="s">
        <v>41</v>
      </c>
    </row>
    <row r="5" spans="1:15" ht="12.75" customHeight="1">
      <c r="A5" s="8">
        <v>3</v>
      </c>
      <c r="B5" s="17" t="s">
        <v>13</v>
      </c>
      <c r="C5" s="4" t="s">
        <v>7</v>
      </c>
      <c r="D5" s="55">
        <v>241</v>
      </c>
      <c r="E5" s="2">
        <v>280</v>
      </c>
      <c r="F5" s="2">
        <f t="shared" si="0"/>
        <v>39</v>
      </c>
      <c r="G5" s="19">
        <f t="shared" si="1"/>
        <v>260</v>
      </c>
      <c r="I5" s="8">
        <v>3</v>
      </c>
      <c r="J5" s="11" t="s">
        <v>68</v>
      </c>
      <c r="K5" s="5" t="s">
        <v>63</v>
      </c>
      <c r="L5" s="55" t="s">
        <v>61</v>
      </c>
      <c r="M5" s="2">
        <v>314</v>
      </c>
      <c r="N5" s="2">
        <v>0</v>
      </c>
      <c r="O5" s="19" t="s">
        <v>41</v>
      </c>
    </row>
    <row r="6" spans="1:15" ht="12.75" customHeight="1">
      <c r="A6" s="8">
        <v>4</v>
      </c>
      <c r="B6" s="15" t="s">
        <v>130</v>
      </c>
      <c r="C6" s="5" t="s">
        <v>128</v>
      </c>
      <c r="D6" s="55">
        <v>272</v>
      </c>
      <c r="E6" s="2">
        <v>303</v>
      </c>
      <c r="F6" s="2">
        <f t="shared" si="0"/>
        <v>31</v>
      </c>
      <c r="G6" s="19">
        <f t="shared" si="1"/>
        <v>287</v>
      </c>
      <c r="I6" s="8">
        <v>4</v>
      </c>
      <c r="J6" s="11" t="s">
        <v>114</v>
      </c>
      <c r="K6" s="8" t="s">
        <v>108</v>
      </c>
      <c r="L6" s="55" t="s">
        <v>61</v>
      </c>
      <c r="M6" s="2">
        <v>306</v>
      </c>
      <c r="N6" s="2">
        <v>0</v>
      </c>
      <c r="O6" s="19" t="s">
        <v>41</v>
      </c>
    </row>
    <row r="7" spans="1:15" ht="12.75" customHeight="1">
      <c r="A7" s="8">
        <v>5</v>
      </c>
      <c r="B7" s="11" t="s">
        <v>43</v>
      </c>
      <c r="C7" s="8" t="s">
        <v>5</v>
      </c>
      <c r="D7" s="55">
        <v>257</v>
      </c>
      <c r="E7" s="2">
        <v>286</v>
      </c>
      <c r="F7" s="2">
        <f t="shared" si="0"/>
        <v>29</v>
      </c>
      <c r="G7" s="19">
        <f t="shared" si="1"/>
        <v>271</v>
      </c>
      <c r="I7" s="8">
        <v>5</v>
      </c>
      <c r="J7" s="11" t="s">
        <v>150</v>
      </c>
      <c r="K7" s="12" t="s">
        <v>146</v>
      </c>
      <c r="L7" s="55" t="s">
        <v>61</v>
      </c>
      <c r="M7" s="2">
        <v>294</v>
      </c>
      <c r="N7" s="2">
        <v>0</v>
      </c>
      <c r="O7" s="19" t="s">
        <v>41</v>
      </c>
    </row>
    <row r="8" spans="1:15" ht="12.75" customHeight="1">
      <c r="A8" s="8">
        <v>6</v>
      </c>
      <c r="B8" s="11" t="s">
        <v>141</v>
      </c>
      <c r="C8" s="8" t="s">
        <v>128</v>
      </c>
      <c r="D8" s="55">
        <v>295</v>
      </c>
      <c r="E8" s="2">
        <v>316</v>
      </c>
      <c r="F8" s="2">
        <f t="shared" si="0"/>
        <v>21</v>
      </c>
      <c r="G8" s="19">
        <f t="shared" si="1"/>
        <v>305</v>
      </c>
      <c r="I8" s="8">
        <v>6</v>
      </c>
      <c r="J8" s="15" t="s">
        <v>66</v>
      </c>
      <c r="K8" s="5" t="s">
        <v>63</v>
      </c>
      <c r="L8" s="55" t="s">
        <v>61</v>
      </c>
      <c r="M8" s="2">
        <v>290</v>
      </c>
      <c r="N8" s="2">
        <v>0</v>
      </c>
      <c r="O8" s="19" t="s">
        <v>41</v>
      </c>
    </row>
    <row r="9" spans="1:15" ht="12.75" customHeight="1">
      <c r="A9" s="8">
        <v>7</v>
      </c>
      <c r="B9" s="11" t="s">
        <v>110</v>
      </c>
      <c r="C9" s="8" t="s">
        <v>108</v>
      </c>
      <c r="D9" s="55">
        <v>316</v>
      </c>
      <c r="E9" s="2">
        <v>337</v>
      </c>
      <c r="F9" s="2">
        <f t="shared" si="0"/>
        <v>21</v>
      </c>
      <c r="G9" s="19">
        <f t="shared" si="1"/>
        <v>326</v>
      </c>
      <c r="I9" s="8">
        <v>7</v>
      </c>
      <c r="J9" s="11" t="s">
        <v>152</v>
      </c>
      <c r="K9" s="12" t="s">
        <v>146</v>
      </c>
      <c r="L9" s="55" t="s">
        <v>23</v>
      </c>
      <c r="M9" s="2">
        <v>349</v>
      </c>
      <c r="N9" s="2">
        <v>0</v>
      </c>
      <c r="O9" s="19" t="s">
        <v>61</v>
      </c>
    </row>
    <row r="10" spans="1:15" ht="12.75" customHeight="1">
      <c r="A10" s="8">
        <v>8</v>
      </c>
      <c r="B10" s="11" t="s">
        <v>109</v>
      </c>
      <c r="C10" s="8" t="s">
        <v>108</v>
      </c>
      <c r="D10" s="55">
        <v>282</v>
      </c>
      <c r="E10" s="2">
        <v>300</v>
      </c>
      <c r="F10" s="2">
        <f t="shared" si="0"/>
        <v>18</v>
      </c>
      <c r="G10" s="19">
        <f t="shared" si="1"/>
        <v>291</v>
      </c>
      <c r="I10" s="8">
        <v>8</v>
      </c>
      <c r="J10" s="56" t="s">
        <v>148</v>
      </c>
      <c r="K10" s="10" t="s">
        <v>146</v>
      </c>
      <c r="L10" s="55" t="s">
        <v>23</v>
      </c>
      <c r="M10" s="2">
        <v>334</v>
      </c>
      <c r="N10" s="2">
        <v>0</v>
      </c>
      <c r="O10" s="19" t="s">
        <v>61</v>
      </c>
    </row>
    <row r="11" spans="1:15" ht="12.75" customHeight="1">
      <c r="A11" s="8">
        <v>9</v>
      </c>
      <c r="B11" s="11" t="s">
        <v>115</v>
      </c>
      <c r="C11" s="8" t="s">
        <v>108</v>
      </c>
      <c r="D11" s="55">
        <v>298</v>
      </c>
      <c r="E11" s="2">
        <v>316</v>
      </c>
      <c r="F11" s="2">
        <f t="shared" si="0"/>
        <v>18</v>
      </c>
      <c r="G11" s="19">
        <f t="shared" si="1"/>
        <v>307</v>
      </c>
      <c r="I11" s="8">
        <v>9</v>
      </c>
      <c r="J11" s="11" t="s">
        <v>82</v>
      </c>
      <c r="K11" s="5" t="s">
        <v>80</v>
      </c>
      <c r="L11" s="55" t="s">
        <v>22</v>
      </c>
      <c r="M11" s="2">
        <v>345</v>
      </c>
      <c r="N11" s="2">
        <v>0</v>
      </c>
      <c r="O11" s="19" t="s">
        <v>23</v>
      </c>
    </row>
    <row r="12" spans="1:15" ht="12.75" customHeight="1">
      <c r="A12" s="8">
        <v>10</v>
      </c>
      <c r="B12" s="11" t="s">
        <v>138</v>
      </c>
      <c r="C12" s="8" t="s">
        <v>128</v>
      </c>
      <c r="D12" s="55">
        <v>308</v>
      </c>
      <c r="E12" s="2">
        <v>321</v>
      </c>
      <c r="F12" s="2">
        <f t="shared" si="0"/>
        <v>13</v>
      </c>
      <c r="G12" s="19">
        <f t="shared" si="1"/>
        <v>314</v>
      </c>
      <c r="I12" s="8">
        <v>10</v>
      </c>
      <c r="J12" s="11" t="s">
        <v>91</v>
      </c>
      <c r="K12" s="5" t="s">
        <v>85</v>
      </c>
      <c r="L12" s="55" t="s">
        <v>22</v>
      </c>
      <c r="M12" s="2">
        <v>337</v>
      </c>
      <c r="N12" s="2">
        <v>0</v>
      </c>
      <c r="O12" s="19" t="s">
        <v>23</v>
      </c>
    </row>
    <row r="13" spans="1:15" ht="12.75" customHeight="1">
      <c r="A13" s="8">
        <v>11</v>
      </c>
      <c r="B13" s="11" t="s">
        <v>120</v>
      </c>
      <c r="C13" s="8" t="s">
        <v>108</v>
      </c>
      <c r="D13" s="55">
        <v>311</v>
      </c>
      <c r="E13" s="2">
        <v>323</v>
      </c>
      <c r="F13" s="2">
        <f t="shared" si="0"/>
        <v>12</v>
      </c>
      <c r="G13" s="19">
        <f t="shared" si="1"/>
        <v>317</v>
      </c>
      <c r="I13" s="8">
        <v>11</v>
      </c>
      <c r="J13" s="15" t="s">
        <v>60</v>
      </c>
      <c r="K13" s="16" t="s">
        <v>57</v>
      </c>
      <c r="L13" s="55" t="s">
        <v>22</v>
      </c>
      <c r="M13" s="2">
        <v>335</v>
      </c>
      <c r="N13" s="2">
        <v>0</v>
      </c>
      <c r="O13" s="19" t="s">
        <v>23</v>
      </c>
    </row>
    <row r="14" spans="1:15" ht="12.75" customHeight="1">
      <c r="A14" s="8">
        <v>12</v>
      </c>
      <c r="B14" s="11" t="s">
        <v>29</v>
      </c>
      <c r="C14" s="5" t="s">
        <v>28</v>
      </c>
      <c r="D14" s="55">
        <v>341</v>
      </c>
      <c r="E14" s="2">
        <v>353</v>
      </c>
      <c r="F14" s="2">
        <f t="shared" si="0"/>
        <v>12</v>
      </c>
      <c r="G14" s="19">
        <f t="shared" si="1"/>
        <v>347</v>
      </c>
      <c r="I14" s="8">
        <v>12</v>
      </c>
      <c r="J14" s="11" t="s">
        <v>58</v>
      </c>
      <c r="K14" s="8" t="s">
        <v>57</v>
      </c>
      <c r="L14" s="55" t="s">
        <v>22</v>
      </c>
      <c r="M14" s="2">
        <v>333</v>
      </c>
      <c r="N14" s="2">
        <v>0</v>
      </c>
      <c r="O14" s="19" t="s">
        <v>23</v>
      </c>
    </row>
    <row r="15" spans="1:16" ht="12.75" customHeight="1">
      <c r="A15" s="8">
        <v>13</v>
      </c>
      <c r="B15" s="11" t="s">
        <v>117</v>
      </c>
      <c r="C15" s="8" t="s">
        <v>108</v>
      </c>
      <c r="D15" s="55">
        <v>313</v>
      </c>
      <c r="E15" s="2">
        <v>321</v>
      </c>
      <c r="F15" s="2">
        <f t="shared" si="0"/>
        <v>8</v>
      </c>
      <c r="G15" s="19">
        <f t="shared" si="1"/>
        <v>317</v>
      </c>
      <c r="I15" s="8">
        <v>13</v>
      </c>
      <c r="J15" s="15" t="s">
        <v>59</v>
      </c>
      <c r="K15" s="16" t="s">
        <v>57</v>
      </c>
      <c r="L15" s="55" t="s">
        <v>22</v>
      </c>
      <c r="M15" s="2">
        <v>333</v>
      </c>
      <c r="N15" s="2">
        <v>0</v>
      </c>
      <c r="O15" s="19" t="s">
        <v>23</v>
      </c>
      <c r="P15" s="27"/>
    </row>
    <row r="16" spans="1:15" ht="12.75" customHeight="1">
      <c r="A16" s="8">
        <v>14</v>
      </c>
      <c r="B16" s="11" t="s">
        <v>133</v>
      </c>
      <c r="C16" s="8" t="s">
        <v>128</v>
      </c>
      <c r="D16" s="55">
        <v>325</v>
      </c>
      <c r="E16" s="2">
        <v>332</v>
      </c>
      <c r="F16" s="2">
        <f t="shared" si="0"/>
        <v>7</v>
      </c>
      <c r="G16" s="19">
        <f t="shared" si="1"/>
        <v>328</v>
      </c>
      <c r="I16" s="8">
        <v>14</v>
      </c>
      <c r="J16" s="13" t="s">
        <v>102</v>
      </c>
      <c r="K16" s="5" t="s">
        <v>99</v>
      </c>
      <c r="L16" s="55" t="s">
        <v>22</v>
      </c>
      <c r="M16" s="2">
        <v>333</v>
      </c>
      <c r="N16" s="2">
        <v>0</v>
      </c>
      <c r="O16" s="19" t="s">
        <v>23</v>
      </c>
    </row>
    <row r="17" spans="1:15" ht="12.75" customHeight="1">
      <c r="A17" s="8">
        <v>15</v>
      </c>
      <c r="B17" s="15" t="s">
        <v>40</v>
      </c>
      <c r="C17" s="5" t="s">
        <v>39</v>
      </c>
      <c r="D17" s="55">
        <v>302</v>
      </c>
      <c r="E17" s="2">
        <v>308</v>
      </c>
      <c r="F17" s="2">
        <f t="shared" si="0"/>
        <v>6</v>
      </c>
      <c r="G17" s="19">
        <f t="shared" si="1"/>
        <v>305</v>
      </c>
      <c r="I17" s="8">
        <v>15</v>
      </c>
      <c r="J17" s="13" t="s">
        <v>103</v>
      </c>
      <c r="K17" s="5" t="s">
        <v>99</v>
      </c>
      <c r="L17" s="55" t="s">
        <v>22</v>
      </c>
      <c r="M17" s="2">
        <v>332</v>
      </c>
      <c r="N17" s="2">
        <v>0</v>
      </c>
      <c r="O17" s="19" t="s">
        <v>23</v>
      </c>
    </row>
    <row r="18" spans="1:15" ht="12.75" customHeight="1">
      <c r="A18" s="8">
        <v>16</v>
      </c>
      <c r="B18" s="17" t="s">
        <v>18</v>
      </c>
      <c r="C18" s="4" t="s">
        <v>7</v>
      </c>
      <c r="D18" s="55">
        <v>312</v>
      </c>
      <c r="E18" s="2">
        <v>318</v>
      </c>
      <c r="F18" s="2">
        <f t="shared" si="0"/>
        <v>6</v>
      </c>
      <c r="G18" s="19">
        <f t="shared" si="1"/>
        <v>315</v>
      </c>
      <c r="I18" s="8">
        <v>16</v>
      </c>
      <c r="J18" s="11" t="s">
        <v>83</v>
      </c>
      <c r="K18" s="5" t="s">
        <v>80</v>
      </c>
      <c r="L18" s="55" t="s">
        <v>22</v>
      </c>
      <c r="M18" s="2">
        <v>328</v>
      </c>
      <c r="N18" s="2">
        <v>0</v>
      </c>
      <c r="O18" s="19" t="s">
        <v>23</v>
      </c>
    </row>
    <row r="19" spans="1:15" ht="12.75" customHeight="1">
      <c r="A19" s="8">
        <v>17</v>
      </c>
      <c r="B19" s="11" t="s">
        <v>153</v>
      </c>
      <c r="C19" s="12" t="s">
        <v>146</v>
      </c>
      <c r="D19" s="55">
        <v>313</v>
      </c>
      <c r="E19" s="2">
        <v>319</v>
      </c>
      <c r="F19" s="2">
        <f t="shared" si="0"/>
        <v>6</v>
      </c>
      <c r="G19" s="19">
        <f t="shared" si="1"/>
        <v>316</v>
      </c>
      <c r="I19" s="8">
        <v>17</v>
      </c>
      <c r="J19" s="17" t="s">
        <v>20</v>
      </c>
      <c r="K19" s="4" t="s">
        <v>21</v>
      </c>
      <c r="L19" s="55" t="s">
        <v>22</v>
      </c>
      <c r="M19" s="2">
        <v>326</v>
      </c>
      <c r="N19" s="2">
        <v>0</v>
      </c>
      <c r="O19" s="19" t="s">
        <v>23</v>
      </c>
    </row>
    <row r="20" spans="1:15" ht="12.75" customHeight="1">
      <c r="A20" s="8">
        <v>18</v>
      </c>
      <c r="B20" s="11" t="s">
        <v>27</v>
      </c>
      <c r="C20" s="8" t="s">
        <v>21</v>
      </c>
      <c r="D20" s="55">
        <v>316</v>
      </c>
      <c r="E20" s="2">
        <v>322</v>
      </c>
      <c r="F20" s="2">
        <f t="shared" si="0"/>
        <v>6</v>
      </c>
      <c r="G20" s="19">
        <f t="shared" si="1"/>
        <v>319</v>
      </c>
      <c r="I20" s="8">
        <v>18</v>
      </c>
      <c r="J20" s="11" t="s">
        <v>62</v>
      </c>
      <c r="K20" s="8" t="s">
        <v>57</v>
      </c>
      <c r="L20" s="55" t="s">
        <v>22</v>
      </c>
      <c r="M20" s="2">
        <v>325</v>
      </c>
      <c r="N20" s="2">
        <v>0</v>
      </c>
      <c r="O20" s="19" t="s">
        <v>23</v>
      </c>
    </row>
    <row r="21" spans="1:15" ht="12.75" customHeight="1">
      <c r="A21" s="8">
        <v>19</v>
      </c>
      <c r="B21" s="11" t="s">
        <v>51</v>
      </c>
      <c r="C21" s="8" t="s">
        <v>49</v>
      </c>
      <c r="D21" s="55">
        <v>312</v>
      </c>
      <c r="E21" s="2">
        <v>317</v>
      </c>
      <c r="F21" s="2">
        <f t="shared" si="0"/>
        <v>5</v>
      </c>
      <c r="G21" s="19">
        <f t="shared" si="1"/>
        <v>314</v>
      </c>
      <c r="I21" s="8">
        <v>19</v>
      </c>
      <c r="J21" s="11" t="s">
        <v>33</v>
      </c>
      <c r="K21" s="5" t="s">
        <v>28</v>
      </c>
      <c r="L21" s="55" t="s">
        <v>22</v>
      </c>
      <c r="M21" s="2">
        <v>324</v>
      </c>
      <c r="N21" s="2">
        <v>0</v>
      </c>
      <c r="O21" s="19" t="s">
        <v>23</v>
      </c>
    </row>
    <row r="22" spans="1:15" ht="12.75" customHeight="1">
      <c r="A22" s="8">
        <v>20</v>
      </c>
      <c r="B22" s="11" t="s">
        <v>132</v>
      </c>
      <c r="C22" s="8" t="s">
        <v>128</v>
      </c>
      <c r="D22" s="55">
        <v>289</v>
      </c>
      <c r="E22" s="2">
        <v>293</v>
      </c>
      <c r="F22" s="2">
        <f t="shared" si="0"/>
        <v>4</v>
      </c>
      <c r="G22" s="19">
        <f t="shared" si="1"/>
        <v>291</v>
      </c>
      <c r="I22" s="8">
        <v>20</v>
      </c>
      <c r="J22" s="11" t="s">
        <v>73</v>
      </c>
      <c r="K22" s="5" t="s">
        <v>63</v>
      </c>
      <c r="L22" s="55" t="s">
        <v>22</v>
      </c>
      <c r="M22" s="2">
        <v>321</v>
      </c>
      <c r="N22" s="2">
        <v>0</v>
      </c>
      <c r="O22" s="19" t="s">
        <v>23</v>
      </c>
    </row>
    <row r="23" spans="1:15" ht="12.75" customHeight="1">
      <c r="A23" s="8">
        <v>21</v>
      </c>
      <c r="B23" s="11" t="s">
        <v>47</v>
      </c>
      <c r="C23" s="8" t="s">
        <v>5</v>
      </c>
      <c r="D23" s="55">
        <v>312</v>
      </c>
      <c r="E23" s="2">
        <v>315</v>
      </c>
      <c r="F23" s="2">
        <f t="shared" si="0"/>
        <v>3</v>
      </c>
      <c r="G23" s="19">
        <f t="shared" si="1"/>
        <v>313</v>
      </c>
      <c r="I23" s="8">
        <v>21</v>
      </c>
      <c r="J23" s="11" t="s">
        <v>84</v>
      </c>
      <c r="K23" s="5" t="s">
        <v>80</v>
      </c>
      <c r="L23" s="55" t="s">
        <v>22</v>
      </c>
      <c r="M23" s="2">
        <v>312</v>
      </c>
      <c r="N23" s="2">
        <v>0</v>
      </c>
      <c r="O23" s="19" t="s">
        <v>23</v>
      </c>
    </row>
    <row r="24" spans="1:15" ht="12.75" customHeight="1">
      <c r="A24" s="8">
        <v>22</v>
      </c>
      <c r="B24" s="11" t="s">
        <v>111</v>
      </c>
      <c r="C24" s="8" t="s">
        <v>108</v>
      </c>
      <c r="D24" s="55">
        <v>295</v>
      </c>
      <c r="E24" s="2">
        <v>297</v>
      </c>
      <c r="F24" s="2">
        <f t="shared" si="0"/>
        <v>2</v>
      </c>
      <c r="G24" s="19">
        <f t="shared" si="1"/>
        <v>296</v>
      </c>
      <c r="I24" s="8">
        <v>22</v>
      </c>
      <c r="J24" s="13" t="s">
        <v>100</v>
      </c>
      <c r="K24" s="5" t="s">
        <v>99</v>
      </c>
      <c r="L24" s="55" t="s">
        <v>22</v>
      </c>
      <c r="M24" s="2">
        <v>312</v>
      </c>
      <c r="N24" s="2">
        <v>0</v>
      </c>
      <c r="O24" s="19" t="s">
        <v>23</v>
      </c>
    </row>
    <row r="25" spans="1:15" ht="12.75" customHeight="1">
      <c r="A25" s="8">
        <v>23</v>
      </c>
      <c r="B25" s="15" t="s">
        <v>131</v>
      </c>
      <c r="C25" s="5" t="s">
        <v>128</v>
      </c>
      <c r="D25" s="55">
        <v>306</v>
      </c>
      <c r="E25" s="2">
        <v>308</v>
      </c>
      <c r="F25" s="2">
        <f t="shared" si="0"/>
        <v>2</v>
      </c>
      <c r="G25" s="19">
        <f t="shared" si="1"/>
        <v>307</v>
      </c>
      <c r="I25" s="8">
        <v>23</v>
      </c>
      <c r="J25" s="11" t="s">
        <v>125</v>
      </c>
      <c r="K25" s="8" t="s">
        <v>123</v>
      </c>
      <c r="L25" s="55" t="s">
        <v>22</v>
      </c>
      <c r="M25" s="2">
        <v>311</v>
      </c>
      <c r="N25" s="2">
        <v>0</v>
      </c>
      <c r="O25" s="19" t="s">
        <v>23</v>
      </c>
    </row>
    <row r="26" spans="1:15" ht="12.75" customHeight="1">
      <c r="A26" s="8">
        <v>24</v>
      </c>
      <c r="B26" s="11" t="s">
        <v>145</v>
      </c>
      <c r="C26" s="8" t="s">
        <v>128</v>
      </c>
      <c r="D26" s="55">
        <v>329</v>
      </c>
      <c r="E26" s="2">
        <v>331</v>
      </c>
      <c r="F26" s="2">
        <f t="shared" si="0"/>
        <v>2</v>
      </c>
      <c r="G26" s="19">
        <f t="shared" si="1"/>
        <v>330</v>
      </c>
      <c r="I26" s="8">
        <v>24</v>
      </c>
      <c r="J26" s="11" t="s">
        <v>127</v>
      </c>
      <c r="K26" s="8" t="s">
        <v>123</v>
      </c>
      <c r="L26" s="55" t="s">
        <v>22</v>
      </c>
      <c r="M26" s="2">
        <v>305</v>
      </c>
      <c r="N26" s="2">
        <v>0</v>
      </c>
      <c r="O26" s="19" t="s">
        <v>23</v>
      </c>
    </row>
    <row r="27" spans="1:15" ht="12.75" customHeight="1">
      <c r="A27" s="8">
        <v>25</v>
      </c>
      <c r="B27" s="11" t="s">
        <v>134</v>
      </c>
      <c r="C27" s="8" t="s">
        <v>128</v>
      </c>
      <c r="D27" s="55">
        <v>242</v>
      </c>
      <c r="E27" s="2">
        <v>242</v>
      </c>
      <c r="F27" s="2">
        <f t="shared" si="0"/>
        <v>0</v>
      </c>
      <c r="G27" s="19">
        <f t="shared" si="1"/>
        <v>242</v>
      </c>
      <c r="I27" s="8">
        <v>25</v>
      </c>
      <c r="J27" s="11" t="s">
        <v>121</v>
      </c>
      <c r="K27" s="8" t="s">
        <v>108</v>
      </c>
      <c r="L27" s="55" t="s">
        <v>22</v>
      </c>
      <c r="M27" s="2">
        <v>301</v>
      </c>
      <c r="N27" s="2">
        <v>0</v>
      </c>
      <c r="O27" s="19" t="s">
        <v>23</v>
      </c>
    </row>
    <row r="28" spans="1:15" ht="12.75" customHeight="1">
      <c r="A28" s="8">
        <v>26</v>
      </c>
      <c r="B28" s="11" t="s">
        <v>46</v>
      </c>
      <c r="C28" s="8" t="s">
        <v>5</v>
      </c>
      <c r="D28" s="55">
        <v>287</v>
      </c>
      <c r="E28" s="2">
        <v>287</v>
      </c>
      <c r="F28" s="2">
        <f t="shared" si="0"/>
        <v>0</v>
      </c>
      <c r="G28" s="19">
        <f t="shared" si="1"/>
        <v>287</v>
      </c>
      <c r="I28" s="8">
        <v>26</v>
      </c>
      <c r="J28" s="11" t="s">
        <v>126</v>
      </c>
      <c r="K28" s="8" t="s">
        <v>123</v>
      </c>
      <c r="L28" s="55" t="s">
        <v>22</v>
      </c>
      <c r="M28" s="2">
        <v>299</v>
      </c>
      <c r="N28" s="2">
        <v>0</v>
      </c>
      <c r="O28" s="19" t="s">
        <v>23</v>
      </c>
    </row>
    <row r="29" spans="1:15" ht="12.75" customHeight="1">
      <c r="A29" s="8">
        <v>27</v>
      </c>
      <c r="B29" s="11" t="s">
        <v>136</v>
      </c>
      <c r="C29" s="8" t="s">
        <v>128</v>
      </c>
      <c r="D29" s="55">
        <v>304</v>
      </c>
      <c r="E29" s="2">
        <v>304</v>
      </c>
      <c r="F29" s="2">
        <f t="shared" si="0"/>
        <v>0</v>
      </c>
      <c r="G29" s="19">
        <f t="shared" si="1"/>
        <v>304</v>
      </c>
      <c r="I29" s="8">
        <v>27</v>
      </c>
      <c r="J29" s="13" t="s">
        <v>101</v>
      </c>
      <c r="K29" s="5" t="s">
        <v>99</v>
      </c>
      <c r="L29" s="55" t="s">
        <v>22</v>
      </c>
      <c r="M29" s="2">
        <v>298</v>
      </c>
      <c r="N29" s="2">
        <v>0</v>
      </c>
      <c r="O29" s="19" t="s">
        <v>23</v>
      </c>
    </row>
    <row r="30" spans="1:15" ht="12.75" customHeight="1">
      <c r="A30" s="8">
        <v>28</v>
      </c>
      <c r="B30" s="11" t="s">
        <v>137</v>
      </c>
      <c r="C30" s="8" t="s">
        <v>128</v>
      </c>
      <c r="D30" s="55">
        <v>308</v>
      </c>
      <c r="E30" s="2">
        <v>308</v>
      </c>
      <c r="F30" s="2">
        <f t="shared" si="0"/>
        <v>0</v>
      </c>
      <c r="G30" s="19">
        <f t="shared" si="1"/>
        <v>308</v>
      </c>
      <c r="I30" s="8">
        <v>28</v>
      </c>
      <c r="J30" s="11" t="s">
        <v>124</v>
      </c>
      <c r="K30" s="8" t="s">
        <v>123</v>
      </c>
      <c r="L30" s="55" t="s">
        <v>22</v>
      </c>
      <c r="M30" s="2">
        <v>288</v>
      </c>
      <c r="N30" s="2">
        <v>0</v>
      </c>
      <c r="O30" s="19" t="s">
        <v>23</v>
      </c>
    </row>
    <row r="31" spans="1:15" ht="12.75" customHeight="1">
      <c r="A31" s="8">
        <v>29</v>
      </c>
      <c r="B31" s="11" t="s">
        <v>143</v>
      </c>
      <c r="C31" s="8" t="s">
        <v>128</v>
      </c>
      <c r="D31" s="55">
        <v>316</v>
      </c>
      <c r="E31" s="2">
        <v>315</v>
      </c>
      <c r="F31" s="2">
        <f t="shared" si="0"/>
        <v>-1</v>
      </c>
      <c r="G31" s="19">
        <f t="shared" si="1"/>
        <v>316</v>
      </c>
      <c r="I31" s="8">
        <v>29</v>
      </c>
      <c r="J31" s="11" t="s">
        <v>72</v>
      </c>
      <c r="K31" s="5" t="s">
        <v>63</v>
      </c>
      <c r="L31" s="55" t="s">
        <v>22</v>
      </c>
      <c r="M31" s="2">
        <v>287</v>
      </c>
      <c r="N31" s="2">
        <v>0</v>
      </c>
      <c r="O31" s="19" t="s">
        <v>23</v>
      </c>
    </row>
    <row r="32" spans="1:15" ht="12.75" customHeight="1">
      <c r="A32" s="8">
        <v>30</v>
      </c>
      <c r="B32" s="11" t="s">
        <v>107</v>
      </c>
      <c r="C32" s="8" t="s">
        <v>108</v>
      </c>
      <c r="D32" s="55">
        <v>287</v>
      </c>
      <c r="E32" s="2">
        <v>284</v>
      </c>
      <c r="F32" s="2">
        <f t="shared" si="0"/>
        <v>-3</v>
      </c>
      <c r="G32" s="19">
        <f t="shared" si="1"/>
        <v>287</v>
      </c>
      <c r="I32" s="8">
        <v>30</v>
      </c>
      <c r="J32" s="11" t="s">
        <v>79</v>
      </c>
      <c r="K32" s="5" t="s">
        <v>80</v>
      </c>
      <c r="L32" s="55" t="s">
        <v>22</v>
      </c>
      <c r="M32" s="2">
        <v>286</v>
      </c>
      <c r="N32" s="2">
        <v>0</v>
      </c>
      <c r="O32" s="19" t="s">
        <v>23</v>
      </c>
    </row>
    <row r="33" spans="1:15" ht="12.75" customHeight="1">
      <c r="A33" s="8">
        <v>31</v>
      </c>
      <c r="B33" s="15" t="s">
        <v>38</v>
      </c>
      <c r="C33" s="5" t="s">
        <v>39</v>
      </c>
      <c r="D33" s="55">
        <v>298</v>
      </c>
      <c r="E33" s="2">
        <v>295</v>
      </c>
      <c r="F33" s="2">
        <f t="shared" si="0"/>
        <v>-3</v>
      </c>
      <c r="G33" s="19">
        <f t="shared" si="1"/>
        <v>298</v>
      </c>
      <c r="I33" s="8">
        <v>31</v>
      </c>
      <c r="J33" s="14" t="s">
        <v>76</v>
      </c>
      <c r="K33" s="5" t="s">
        <v>63</v>
      </c>
      <c r="L33" s="55" t="s">
        <v>22</v>
      </c>
      <c r="M33" s="2">
        <v>281</v>
      </c>
      <c r="N33" s="2">
        <v>0</v>
      </c>
      <c r="O33" s="19" t="s">
        <v>23</v>
      </c>
    </row>
    <row r="34" spans="1:15" ht="12.75" customHeight="1">
      <c r="A34" s="8">
        <v>32</v>
      </c>
      <c r="B34" s="17" t="s">
        <v>12</v>
      </c>
      <c r="C34" s="4" t="s">
        <v>7</v>
      </c>
      <c r="D34" s="55">
        <v>244</v>
      </c>
      <c r="E34" s="2">
        <v>236</v>
      </c>
      <c r="F34" s="2">
        <f t="shared" si="0"/>
        <v>-8</v>
      </c>
      <c r="G34" s="19">
        <f t="shared" si="1"/>
        <v>243</v>
      </c>
      <c r="I34" s="8">
        <v>32</v>
      </c>
      <c r="J34" s="15" t="s">
        <v>65</v>
      </c>
      <c r="K34" s="5" t="s">
        <v>63</v>
      </c>
      <c r="L34" s="55" t="s">
        <v>22</v>
      </c>
      <c r="M34" s="2">
        <v>273</v>
      </c>
      <c r="N34" s="2">
        <v>0</v>
      </c>
      <c r="O34" s="19" t="s">
        <v>23</v>
      </c>
    </row>
    <row r="35" spans="1:15" ht="12.75" customHeight="1">
      <c r="A35" s="8">
        <v>33</v>
      </c>
      <c r="B35" s="11" t="s">
        <v>118</v>
      </c>
      <c r="C35" s="8" t="s">
        <v>108</v>
      </c>
      <c r="D35" s="55">
        <v>319</v>
      </c>
      <c r="E35" s="2">
        <v>310</v>
      </c>
      <c r="F35" s="2">
        <f t="shared" si="0"/>
        <v>-9</v>
      </c>
      <c r="G35" s="19">
        <f t="shared" si="1"/>
        <v>318</v>
      </c>
      <c r="I35" s="8">
        <v>33</v>
      </c>
      <c r="J35" s="13" t="s">
        <v>106</v>
      </c>
      <c r="K35" s="5" t="s">
        <v>99</v>
      </c>
      <c r="L35" s="55" t="s">
        <v>22</v>
      </c>
      <c r="M35" s="2">
        <v>271</v>
      </c>
      <c r="N35" s="2">
        <v>0</v>
      </c>
      <c r="O35" s="19" t="s">
        <v>23</v>
      </c>
    </row>
    <row r="36" spans="1:15" ht="12.75" customHeight="1">
      <c r="A36" s="8">
        <v>34</v>
      </c>
      <c r="B36" s="15" t="s">
        <v>87</v>
      </c>
      <c r="C36" s="5" t="s">
        <v>85</v>
      </c>
      <c r="D36" s="55">
        <v>254</v>
      </c>
      <c r="E36" s="2">
        <v>242</v>
      </c>
      <c r="F36" s="2">
        <f t="shared" si="0"/>
        <v>-12</v>
      </c>
      <c r="G36" s="19">
        <f t="shared" si="1"/>
        <v>252</v>
      </c>
      <c r="I36" s="8">
        <v>34</v>
      </c>
      <c r="J36" s="13" t="s">
        <v>105</v>
      </c>
      <c r="K36" s="5" t="s">
        <v>99</v>
      </c>
      <c r="L36" s="55" t="s">
        <v>22</v>
      </c>
      <c r="M36" s="2">
        <v>265</v>
      </c>
      <c r="N36" s="2">
        <v>0</v>
      </c>
      <c r="O36" s="19" t="s">
        <v>23</v>
      </c>
    </row>
    <row r="37" spans="1:15" ht="12.75" customHeight="1">
      <c r="A37" s="8">
        <v>35</v>
      </c>
      <c r="B37" s="11" t="s">
        <v>56</v>
      </c>
      <c r="C37" s="5" t="s">
        <v>55</v>
      </c>
      <c r="D37" s="55">
        <v>262</v>
      </c>
      <c r="E37" s="2">
        <v>247</v>
      </c>
      <c r="F37" s="2">
        <f t="shared" si="0"/>
        <v>-15</v>
      </c>
      <c r="G37" s="19">
        <f t="shared" si="1"/>
        <v>259</v>
      </c>
      <c r="I37" s="8">
        <v>35</v>
      </c>
      <c r="J37" s="11" t="s">
        <v>144</v>
      </c>
      <c r="K37" s="8" t="s">
        <v>128</v>
      </c>
      <c r="L37" s="55" t="s">
        <v>22</v>
      </c>
      <c r="M37" s="2">
        <v>258</v>
      </c>
      <c r="N37" s="2">
        <v>0</v>
      </c>
      <c r="O37" s="19" t="s">
        <v>23</v>
      </c>
    </row>
    <row r="38" spans="1:15" ht="12.75" customHeight="1">
      <c r="A38" s="8">
        <v>36</v>
      </c>
      <c r="B38" s="17" t="s">
        <v>15</v>
      </c>
      <c r="C38" s="4" t="s">
        <v>7</v>
      </c>
      <c r="D38" s="55">
        <v>314</v>
      </c>
      <c r="E38" s="2">
        <v>296</v>
      </c>
      <c r="F38" s="2">
        <f t="shared" si="0"/>
        <v>-18</v>
      </c>
      <c r="G38" s="19">
        <f t="shared" si="1"/>
        <v>311</v>
      </c>
      <c r="I38" s="8">
        <v>36</v>
      </c>
      <c r="J38" s="13" t="s">
        <v>104</v>
      </c>
      <c r="K38" s="5" t="s">
        <v>99</v>
      </c>
      <c r="L38" s="55" t="s">
        <v>22</v>
      </c>
      <c r="M38" s="2">
        <v>256</v>
      </c>
      <c r="N38" s="2">
        <v>0</v>
      </c>
      <c r="O38" s="19" t="s">
        <v>23</v>
      </c>
    </row>
    <row r="39" spans="1:15" ht="12.75" customHeight="1">
      <c r="A39" s="8">
        <v>37</v>
      </c>
      <c r="B39" s="11" t="s">
        <v>149</v>
      </c>
      <c r="C39" s="12" t="s">
        <v>146</v>
      </c>
      <c r="D39" s="55">
        <v>332</v>
      </c>
      <c r="E39" s="2">
        <v>310</v>
      </c>
      <c r="F39" s="2">
        <f t="shared" si="0"/>
        <v>-22</v>
      </c>
      <c r="G39" s="19">
        <f t="shared" si="1"/>
        <v>328</v>
      </c>
      <c r="I39" s="8">
        <v>37</v>
      </c>
      <c r="J39" s="11" t="s">
        <v>81</v>
      </c>
      <c r="K39" s="5" t="s">
        <v>80</v>
      </c>
      <c r="L39" s="55" t="s">
        <v>22</v>
      </c>
      <c r="M39" s="2">
        <v>255</v>
      </c>
      <c r="N39" s="2">
        <v>0</v>
      </c>
      <c r="O39" s="19" t="s">
        <v>23</v>
      </c>
    </row>
    <row r="40" spans="1:15" ht="12.75" customHeight="1">
      <c r="A40" s="8">
        <v>38</v>
      </c>
      <c r="B40" s="11" t="s">
        <v>119</v>
      </c>
      <c r="C40" s="8" t="s">
        <v>108</v>
      </c>
      <c r="D40" s="55">
        <v>253</v>
      </c>
      <c r="E40" s="2">
        <v>230</v>
      </c>
      <c r="F40" s="2">
        <f t="shared" si="0"/>
        <v>-23</v>
      </c>
      <c r="G40" s="19">
        <f t="shared" si="1"/>
        <v>249</v>
      </c>
      <c r="I40" s="8">
        <v>38</v>
      </c>
      <c r="J40" s="13" t="s">
        <v>98</v>
      </c>
      <c r="K40" s="5" t="s">
        <v>99</v>
      </c>
      <c r="L40" s="55" t="s">
        <v>22</v>
      </c>
      <c r="M40" s="2">
        <v>246</v>
      </c>
      <c r="N40" s="2">
        <v>0</v>
      </c>
      <c r="O40" s="19" t="s">
        <v>23</v>
      </c>
    </row>
    <row r="41" spans="1:15" ht="12.75" customHeight="1">
      <c r="A41" s="8">
        <v>39</v>
      </c>
      <c r="B41" s="11" t="s">
        <v>45</v>
      </c>
      <c r="C41" s="8" t="s">
        <v>5</v>
      </c>
      <c r="D41" s="55">
        <v>310</v>
      </c>
      <c r="E41" s="2">
        <v>276</v>
      </c>
      <c r="F41" s="2">
        <f t="shared" si="0"/>
        <v>-34</v>
      </c>
      <c r="G41" s="19">
        <f t="shared" si="1"/>
        <v>304</v>
      </c>
      <c r="I41" s="8">
        <v>39</v>
      </c>
      <c r="J41" s="11" t="s">
        <v>34</v>
      </c>
      <c r="K41" s="5" t="s">
        <v>28</v>
      </c>
      <c r="L41" s="55" t="s">
        <v>22</v>
      </c>
      <c r="M41" s="2">
        <v>226</v>
      </c>
      <c r="N41" s="2">
        <v>0</v>
      </c>
      <c r="O41" s="19" t="s">
        <v>23</v>
      </c>
    </row>
    <row r="42" spans="1:15" ht="12.75" customHeight="1">
      <c r="A42" s="8">
        <v>40</v>
      </c>
      <c r="B42" s="15" t="s">
        <v>44</v>
      </c>
      <c r="C42" s="8" t="s">
        <v>5</v>
      </c>
      <c r="D42" s="55">
        <v>260</v>
      </c>
      <c r="E42" s="2">
        <v>202</v>
      </c>
      <c r="F42" s="2">
        <f t="shared" si="0"/>
        <v>-58</v>
      </c>
      <c r="G42" s="19">
        <f t="shared" si="1"/>
        <v>249</v>
      </c>
      <c r="I42" s="8">
        <v>40</v>
      </c>
      <c r="J42" s="11" t="s">
        <v>122</v>
      </c>
      <c r="K42" s="8" t="s">
        <v>123</v>
      </c>
      <c r="L42" s="55" t="s">
        <v>22</v>
      </c>
      <c r="M42" s="2">
        <v>224</v>
      </c>
      <c r="N42" s="2">
        <v>0</v>
      </c>
      <c r="O42" s="19" t="s">
        <v>23</v>
      </c>
    </row>
    <row r="43" spans="1:15" ht="12.75" customHeight="1">
      <c r="A43" s="8">
        <v>41</v>
      </c>
      <c r="B43" s="11" t="s">
        <v>116</v>
      </c>
      <c r="C43" s="8" t="s">
        <v>108</v>
      </c>
      <c r="D43" s="55">
        <v>284</v>
      </c>
      <c r="E43" s="2">
        <v>171</v>
      </c>
      <c r="F43" s="2">
        <f t="shared" si="0"/>
        <v>-113</v>
      </c>
      <c r="G43" s="19">
        <f t="shared" si="1"/>
        <v>262</v>
      </c>
      <c r="I43" s="8">
        <v>41</v>
      </c>
      <c r="J43" s="11" t="s">
        <v>151</v>
      </c>
      <c r="K43" s="12" t="s">
        <v>146</v>
      </c>
      <c r="L43" s="55" t="s">
        <v>22</v>
      </c>
      <c r="M43" s="2">
        <v>219</v>
      </c>
      <c r="N43" s="2">
        <v>0</v>
      </c>
      <c r="O43" s="19" t="s">
        <v>23</v>
      </c>
    </row>
    <row r="44" spans="4:7" ht="12.75" customHeight="1">
      <c r="D44" s="55"/>
      <c r="E44" s="2"/>
      <c r="F44" s="2"/>
      <c r="G44" s="19"/>
    </row>
    <row r="45" spans="1:15" ht="12.75" customHeight="1">
      <c r="A45" s="57" t="s">
        <v>204</v>
      </c>
      <c r="D45" s="55"/>
      <c r="E45" s="2"/>
      <c r="F45" s="2"/>
      <c r="G45" s="19"/>
      <c r="I45" s="57" t="s">
        <v>205</v>
      </c>
      <c r="J45" s="11"/>
      <c r="K45" s="8"/>
      <c r="L45" s="55"/>
      <c r="M45" s="2"/>
      <c r="N45" s="2"/>
      <c r="O45" s="19"/>
    </row>
    <row r="46" spans="1:16" s="27" customFormat="1" ht="12.75" customHeight="1">
      <c r="A46" s="58" t="s">
        <v>199</v>
      </c>
      <c r="B46" s="59" t="s">
        <v>0</v>
      </c>
      <c r="C46" s="58" t="s">
        <v>1</v>
      </c>
      <c r="D46" s="58" t="s">
        <v>4</v>
      </c>
      <c r="E46" s="58" t="s">
        <v>5</v>
      </c>
      <c r="F46" s="58" t="s">
        <v>6</v>
      </c>
      <c r="G46" s="58" t="s">
        <v>4</v>
      </c>
      <c r="I46" s="58" t="s">
        <v>199</v>
      </c>
      <c r="J46" s="59" t="s">
        <v>0</v>
      </c>
      <c r="K46" s="58" t="s">
        <v>1</v>
      </c>
      <c r="L46" s="58" t="s">
        <v>4</v>
      </c>
      <c r="M46" s="58" t="s">
        <v>5</v>
      </c>
      <c r="N46" s="58" t="s">
        <v>6</v>
      </c>
      <c r="O46" s="58" t="s">
        <v>4</v>
      </c>
      <c r="P46" s="1"/>
    </row>
    <row r="47" spans="1:15" ht="12.75" customHeight="1">
      <c r="A47" s="5">
        <v>1</v>
      </c>
      <c r="B47" s="11" t="s">
        <v>142</v>
      </c>
      <c r="C47" s="8" t="s">
        <v>128</v>
      </c>
      <c r="D47" s="55">
        <v>313</v>
      </c>
      <c r="E47" s="2">
        <v>328</v>
      </c>
      <c r="F47" s="2">
        <f aca="true" t="shared" si="2" ref="F47:F53">E47-D47</f>
        <v>15</v>
      </c>
      <c r="G47" s="19">
        <f aca="true" t="shared" si="3" ref="G47:G53">IF(E47&gt;D47,D47+ROUNDDOWN(F47/2,0),D47+ROUNDDOWN(F47/5,0))</f>
        <v>320</v>
      </c>
      <c r="I47" s="5">
        <v>16</v>
      </c>
      <c r="J47" s="15" t="s">
        <v>25</v>
      </c>
      <c r="K47" s="5" t="s">
        <v>21</v>
      </c>
      <c r="L47" s="55">
        <v>352</v>
      </c>
      <c r="M47" s="2">
        <v>357</v>
      </c>
      <c r="N47" s="2">
        <f aca="true" t="shared" si="4" ref="N47:N61">M47-L47</f>
        <v>5</v>
      </c>
      <c r="O47" s="19">
        <f aca="true" t="shared" si="5" ref="O47:O61">IF(M47&gt;L47,L47+ROUNDDOWN(N47/2,0),L47+ROUNDDOWN(N47/5,0))</f>
        <v>354</v>
      </c>
    </row>
    <row r="48" spans="1:15" ht="12.75" customHeight="1">
      <c r="A48" s="5">
        <v>2</v>
      </c>
      <c r="B48" s="11" t="s">
        <v>67</v>
      </c>
      <c r="C48" s="5" t="s">
        <v>63</v>
      </c>
      <c r="D48" s="55">
        <v>257</v>
      </c>
      <c r="E48" s="2">
        <v>271</v>
      </c>
      <c r="F48" s="2">
        <f t="shared" si="2"/>
        <v>14</v>
      </c>
      <c r="G48" s="19">
        <f t="shared" si="3"/>
        <v>264</v>
      </c>
      <c r="I48" s="5">
        <v>17</v>
      </c>
      <c r="J48" s="14" t="s">
        <v>88</v>
      </c>
      <c r="K48" s="5" t="s">
        <v>85</v>
      </c>
      <c r="L48" s="55">
        <v>344</v>
      </c>
      <c r="M48" s="2">
        <v>348</v>
      </c>
      <c r="N48" s="2">
        <f t="shared" si="4"/>
        <v>4</v>
      </c>
      <c r="O48" s="19">
        <f t="shared" si="5"/>
        <v>346</v>
      </c>
    </row>
    <row r="49" spans="1:15" ht="12.75" customHeight="1">
      <c r="A49" s="5">
        <v>3</v>
      </c>
      <c r="B49" s="11" t="s">
        <v>30</v>
      </c>
      <c r="C49" s="5" t="s">
        <v>28</v>
      </c>
      <c r="D49" s="55">
        <v>337</v>
      </c>
      <c r="E49" s="2">
        <v>347</v>
      </c>
      <c r="F49" s="2">
        <f t="shared" si="2"/>
        <v>10</v>
      </c>
      <c r="G49" s="19">
        <f t="shared" si="3"/>
        <v>342</v>
      </c>
      <c r="I49" s="5">
        <v>18</v>
      </c>
      <c r="J49" s="11" t="s">
        <v>69</v>
      </c>
      <c r="K49" s="5" t="s">
        <v>63</v>
      </c>
      <c r="L49" s="55">
        <v>335</v>
      </c>
      <c r="M49" s="2">
        <v>337</v>
      </c>
      <c r="N49" s="2">
        <f t="shared" si="4"/>
        <v>2</v>
      </c>
      <c r="O49" s="19">
        <f t="shared" si="5"/>
        <v>336</v>
      </c>
    </row>
    <row r="50" spans="1:15" ht="12.75" customHeight="1">
      <c r="A50" s="5">
        <v>4</v>
      </c>
      <c r="B50" s="11" t="s">
        <v>210</v>
      </c>
      <c r="C50" s="5" t="s">
        <v>63</v>
      </c>
      <c r="D50" s="55">
        <v>308</v>
      </c>
      <c r="E50" s="2">
        <v>317</v>
      </c>
      <c r="F50" s="2">
        <f t="shared" si="2"/>
        <v>9</v>
      </c>
      <c r="G50" s="19">
        <f t="shared" si="3"/>
        <v>312</v>
      </c>
      <c r="I50" s="5">
        <v>19</v>
      </c>
      <c r="J50" s="11" t="s">
        <v>52</v>
      </c>
      <c r="K50" s="8" t="s">
        <v>49</v>
      </c>
      <c r="L50" s="55">
        <v>328</v>
      </c>
      <c r="M50" s="2">
        <v>329</v>
      </c>
      <c r="N50" s="2">
        <f t="shared" si="4"/>
        <v>1</v>
      </c>
      <c r="O50" s="19">
        <f t="shared" si="5"/>
        <v>328</v>
      </c>
    </row>
    <row r="51" spans="1:15" ht="12.75" customHeight="1">
      <c r="A51" s="5">
        <v>5</v>
      </c>
      <c r="B51" s="11" t="s">
        <v>75</v>
      </c>
      <c r="C51" s="5" t="s">
        <v>63</v>
      </c>
      <c r="D51" s="55">
        <v>338</v>
      </c>
      <c r="E51" s="2">
        <v>347</v>
      </c>
      <c r="F51" s="2">
        <f t="shared" si="2"/>
        <v>9</v>
      </c>
      <c r="G51" s="19">
        <f t="shared" si="3"/>
        <v>342</v>
      </c>
      <c r="I51" s="5">
        <v>20</v>
      </c>
      <c r="J51" s="15" t="s">
        <v>93</v>
      </c>
      <c r="K51" s="5" t="s">
        <v>92</v>
      </c>
      <c r="L51" s="55">
        <v>328</v>
      </c>
      <c r="M51" s="2">
        <v>328</v>
      </c>
      <c r="N51" s="2">
        <f t="shared" si="4"/>
        <v>0</v>
      </c>
      <c r="O51" s="19">
        <f t="shared" si="5"/>
        <v>328</v>
      </c>
    </row>
    <row r="52" spans="1:15" ht="12.75" customHeight="1">
      <c r="A52" s="5">
        <v>6</v>
      </c>
      <c r="B52" s="15" t="s">
        <v>86</v>
      </c>
      <c r="C52" s="5" t="s">
        <v>85</v>
      </c>
      <c r="D52" s="55">
        <v>338</v>
      </c>
      <c r="E52" s="2">
        <v>346</v>
      </c>
      <c r="F52" s="2">
        <f t="shared" si="2"/>
        <v>8</v>
      </c>
      <c r="G52" s="19">
        <f t="shared" si="3"/>
        <v>342</v>
      </c>
      <c r="I52" s="5">
        <v>21</v>
      </c>
      <c r="J52" s="11" t="s">
        <v>48</v>
      </c>
      <c r="K52" s="8" t="s">
        <v>49</v>
      </c>
      <c r="L52" s="55">
        <v>337</v>
      </c>
      <c r="M52" s="2">
        <v>336</v>
      </c>
      <c r="N52" s="2">
        <f t="shared" si="4"/>
        <v>-1</v>
      </c>
      <c r="O52" s="19">
        <f t="shared" si="5"/>
        <v>337</v>
      </c>
    </row>
    <row r="53" spans="1:16" ht="12.75" customHeight="1">
      <c r="A53" s="5">
        <v>7</v>
      </c>
      <c r="B53" s="15" t="s">
        <v>129</v>
      </c>
      <c r="C53" s="5" t="s">
        <v>128</v>
      </c>
      <c r="D53" s="55">
        <v>349</v>
      </c>
      <c r="E53" s="2">
        <v>357</v>
      </c>
      <c r="F53" s="2">
        <f t="shared" si="2"/>
        <v>8</v>
      </c>
      <c r="G53" s="19">
        <f t="shared" si="3"/>
        <v>353</v>
      </c>
      <c r="I53" s="5">
        <v>22</v>
      </c>
      <c r="J53" s="11" t="s">
        <v>70</v>
      </c>
      <c r="K53" s="5" t="s">
        <v>63</v>
      </c>
      <c r="L53" s="55">
        <v>286</v>
      </c>
      <c r="M53" s="2">
        <v>284</v>
      </c>
      <c r="N53" s="2">
        <f t="shared" si="4"/>
        <v>-2</v>
      </c>
      <c r="O53" s="19">
        <f t="shared" si="5"/>
        <v>286</v>
      </c>
      <c r="P53" s="27"/>
    </row>
    <row r="54" spans="1:15" ht="12.75" customHeight="1">
      <c r="A54" s="5">
        <v>8</v>
      </c>
      <c r="B54" s="11" t="s">
        <v>96</v>
      </c>
      <c r="C54" s="5" t="s">
        <v>92</v>
      </c>
      <c r="D54" s="55">
        <v>324</v>
      </c>
      <c r="E54" s="2">
        <v>331</v>
      </c>
      <c r="F54" s="2">
        <f aca="true" t="shared" si="6" ref="F54:F61">E54-D54</f>
        <v>7</v>
      </c>
      <c r="G54" s="19">
        <f aca="true" t="shared" si="7" ref="G54:G61">IF(E54&gt;D54,D54+ROUNDDOWN(F54/2,0),D54+ROUNDDOWN(F54/5,0))</f>
        <v>327</v>
      </c>
      <c r="I54" s="5">
        <v>23</v>
      </c>
      <c r="J54" s="11" t="s">
        <v>37</v>
      </c>
      <c r="K54" s="5" t="s">
        <v>28</v>
      </c>
      <c r="L54" s="55">
        <v>331</v>
      </c>
      <c r="M54" s="2">
        <v>328</v>
      </c>
      <c r="N54" s="2">
        <f t="shared" si="4"/>
        <v>-3</v>
      </c>
      <c r="O54" s="19">
        <f t="shared" si="5"/>
        <v>331</v>
      </c>
    </row>
    <row r="55" spans="1:15" ht="12.75" customHeight="1">
      <c r="A55" s="5">
        <v>9</v>
      </c>
      <c r="B55" s="15" t="s">
        <v>64</v>
      </c>
      <c r="C55" s="5" t="s">
        <v>63</v>
      </c>
      <c r="D55" s="55">
        <v>326</v>
      </c>
      <c r="E55" s="2">
        <v>333</v>
      </c>
      <c r="F55" s="2">
        <f t="shared" si="6"/>
        <v>7</v>
      </c>
      <c r="G55" s="19">
        <f t="shared" si="7"/>
        <v>329</v>
      </c>
      <c r="I55" s="5">
        <v>24</v>
      </c>
      <c r="J55" s="11" t="s">
        <v>95</v>
      </c>
      <c r="K55" s="5" t="s">
        <v>92</v>
      </c>
      <c r="L55" s="55">
        <v>318</v>
      </c>
      <c r="M55" s="2">
        <v>314</v>
      </c>
      <c r="N55" s="2">
        <f t="shared" si="4"/>
        <v>-4</v>
      </c>
      <c r="O55" s="19">
        <f t="shared" si="5"/>
        <v>318</v>
      </c>
    </row>
    <row r="56" spans="1:15" ht="12.75" customHeight="1">
      <c r="A56" s="5">
        <v>10</v>
      </c>
      <c r="B56" s="11" t="s">
        <v>78</v>
      </c>
      <c r="C56" s="5" t="s">
        <v>63</v>
      </c>
      <c r="D56" s="55">
        <v>335</v>
      </c>
      <c r="E56" s="2">
        <v>342</v>
      </c>
      <c r="F56" s="2">
        <f t="shared" si="6"/>
        <v>7</v>
      </c>
      <c r="G56" s="19">
        <f t="shared" si="7"/>
        <v>338</v>
      </c>
      <c r="I56" s="5">
        <v>25</v>
      </c>
      <c r="J56" s="11" t="s">
        <v>50</v>
      </c>
      <c r="K56" s="8" t="s">
        <v>49</v>
      </c>
      <c r="L56" s="55">
        <v>342</v>
      </c>
      <c r="M56" s="2">
        <v>338</v>
      </c>
      <c r="N56" s="2">
        <f t="shared" si="4"/>
        <v>-4</v>
      </c>
      <c r="O56" s="19">
        <f t="shared" si="5"/>
        <v>342</v>
      </c>
    </row>
    <row r="57" spans="1:15" ht="12.75" customHeight="1">
      <c r="A57" s="5">
        <v>11</v>
      </c>
      <c r="B57" s="15" t="s">
        <v>89</v>
      </c>
      <c r="C57" s="5" t="s">
        <v>85</v>
      </c>
      <c r="D57" s="55">
        <v>302</v>
      </c>
      <c r="E57" s="2">
        <v>308</v>
      </c>
      <c r="F57" s="2">
        <f t="shared" si="6"/>
        <v>6</v>
      </c>
      <c r="G57" s="19">
        <f t="shared" si="7"/>
        <v>305</v>
      </c>
      <c r="I57" s="5">
        <v>26</v>
      </c>
      <c r="J57" s="11" t="s">
        <v>135</v>
      </c>
      <c r="K57" s="8" t="s">
        <v>128</v>
      </c>
      <c r="L57" s="55">
        <v>344</v>
      </c>
      <c r="M57" s="2">
        <v>338</v>
      </c>
      <c r="N57" s="2">
        <f t="shared" si="4"/>
        <v>-6</v>
      </c>
      <c r="O57" s="19">
        <f t="shared" si="5"/>
        <v>343</v>
      </c>
    </row>
    <row r="58" spans="1:15" ht="12.75" customHeight="1">
      <c r="A58" s="5">
        <v>12</v>
      </c>
      <c r="B58" s="11" t="s">
        <v>139</v>
      </c>
      <c r="C58" s="8" t="s">
        <v>128</v>
      </c>
      <c r="D58" s="55">
        <v>337</v>
      </c>
      <c r="E58" s="2">
        <v>343</v>
      </c>
      <c r="F58" s="2">
        <f t="shared" si="6"/>
        <v>6</v>
      </c>
      <c r="G58" s="19">
        <f t="shared" si="7"/>
        <v>340</v>
      </c>
      <c r="I58" s="5">
        <v>27</v>
      </c>
      <c r="J58" s="11" t="s">
        <v>90</v>
      </c>
      <c r="K58" s="5" t="s">
        <v>85</v>
      </c>
      <c r="L58" s="55">
        <v>290</v>
      </c>
      <c r="M58" s="2">
        <v>283</v>
      </c>
      <c r="N58" s="2">
        <f t="shared" si="4"/>
        <v>-7</v>
      </c>
      <c r="O58" s="19">
        <f t="shared" si="5"/>
        <v>289</v>
      </c>
    </row>
    <row r="59" spans="1:15" ht="12.75" customHeight="1">
      <c r="A59" s="5">
        <v>13</v>
      </c>
      <c r="B59" s="15" t="s">
        <v>36</v>
      </c>
      <c r="C59" s="5" t="s">
        <v>28</v>
      </c>
      <c r="D59" s="55">
        <v>349</v>
      </c>
      <c r="E59" s="2">
        <v>355</v>
      </c>
      <c r="F59" s="2">
        <f t="shared" si="6"/>
        <v>6</v>
      </c>
      <c r="G59" s="19">
        <f t="shared" si="7"/>
        <v>352</v>
      </c>
      <c r="I59" s="5">
        <v>28</v>
      </c>
      <c r="J59" s="17" t="s">
        <v>17</v>
      </c>
      <c r="K59" s="4" t="s">
        <v>7</v>
      </c>
      <c r="L59" s="55">
        <v>268</v>
      </c>
      <c r="M59" s="2">
        <v>260</v>
      </c>
      <c r="N59" s="2">
        <f t="shared" si="4"/>
        <v>-8</v>
      </c>
      <c r="O59" s="19">
        <f t="shared" si="5"/>
        <v>267</v>
      </c>
    </row>
    <row r="60" spans="1:15" ht="12.75" customHeight="1">
      <c r="A60" s="5">
        <v>14</v>
      </c>
      <c r="B60" s="15" t="s">
        <v>24</v>
      </c>
      <c r="C60" s="5" t="s">
        <v>21</v>
      </c>
      <c r="D60" s="55">
        <v>313</v>
      </c>
      <c r="E60" s="2">
        <v>318</v>
      </c>
      <c r="F60" s="2">
        <f t="shared" si="6"/>
        <v>5</v>
      </c>
      <c r="G60" s="19">
        <f t="shared" si="7"/>
        <v>315</v>
      </c>
      <c r="I60" s="5">
        <v>29</v>
      </c>
      <c r="J60" s="11" t="s">
        <v>31</v>
      </c>
      <c r="K60" s="5" t="s">
        <v>28</v>
      </c>
      <c r="L60" s="55">
        <v>297</v>
      </c>
      <c r="M60" s="2">
        <v>287</v>
      </c>
      <c r="N60" s="2">
        <f t="shared" si="4"/>
        <v>-10</v>
      </c>
      <c r="O60" s="19">
        <f t="shared" si="5"/>
        <v>295</v>
      </c>
    </row>
    <row r="61" spans="1:15" ht="12.75" customHeight="1">
      <c r="A61" s="5">
        <v>15</v>
      </c>
      <c r="B61" s="11" t="s">
        <v>77</v>
      </c>
      <c r="C61" s="5" t="s">
        <v>63</v>
      </c>
      <c r="D61" s="55">
        <v>313</v>
      </c>
      <c r="E61" s="2">
        <v>318</v>
      </c>
      <c r="F61" s="2">
        <f t="shared" si="6"/>
        <v>5</v>
      </c>
      <c r="G61" s="19">
        <f t="shared" si="7"/>
        <v>315</v>
      </c>
      <c r="I61" s="5">
        <v>30</v>
      </c>
      <c r="J61" s="13" t="s">
        <v>54</v>
      </c>
      <c r="K61" s="8" t="s">
        <v>53</v>
      </c>
      <c r="L61" s="55">
        <v>322</v>
      </c>
      <c r="M61" s="2">
        <v>311</v>
      </c>
      <c r="N61" s="2">
        <f t="shared" si="4"/>
        <v>-11</v>
      </c>
      <c r="O61" s="19">
        <f t="shared" si="5"/>
        <v>320</v>
      </c>
    </row>
    <row r="63" spans="1:7" ht="12.75" customHeight="1">
      <c r="A63" s="57" t="s">
        <v>205</v>
      </c>
      <c r="D63" s="55"/>
      <c r="E63" s="2"/>
      <c r="F63" s="2"/>
      <c r="G63" s="19"/>
    </row>
    <row r="64" spans="1:7" ht="12.75" customHeight="1">
      <c r="A64" s="58" t="s">
        <v>199</v>
      </c>
      <c r="B64" s="59" t="s">
        <v>0</v>
      </c>
      <c r="C64" s="58" t="s">
        <v>1</v>
      </c>
      <c r="D64" s="58" t="s">
        <v>4</v>
      </c>
      <c r="E64" s="58" t="s">
        <v>5</v>
      </c>
      <c r="F64" s="58" t="s">
        <v>6</v>
      </c>
      <c r="G64" s="58" t="s">
        <v>4</v>
      </c>
    </row>
    <row r="65" spans="1:7" ht="12.75" customHeight="1">
      <c r="A65" s="5">
        <v>31</v>
      </c>
      <c r="B65" s="11" t="s">
        <v>74</v>
      </c>
      <c r="C65" s="5" t="s">
        <v>63</v>
      </c>
      <c r="D65" s="55">
        <v>306</v>
      </c>
      <c r="E65" s="2">
        <v>293</v>
      </c>
      <c r="F65" s="2">
        <f>E65-D65</f>
        <v>-13</v>
      </c>
      <c r="G65" s="19">
        <f>IF(E65&gt;D65,D65+ROUNDDOWN(F65/2,0),D65+ROUNDDOWN(F65/5,0))</f>
        <v>304</v>
      </c>
    </row>
    <row r="66" spans="1:7" ht="12.75" customHeight="1">
      <c r="A66" s="5">
        <v>32</v>
      </c>
      <c r="B66" s="15" t="s">
        <v>94</v>
      </c>
      <c r="C66" s="5" t="s">
        <v>92</v>
      </c>
      <c r="D66" s="55">
        <v>296</v>
      </c>
      <c r="E66" s="2">
        <v>282</v>
      </c>
      <c r="F66" s="2">
        <f>E66-D66</f>
        <v>-14</v>
      </c>
      <c r="G66" s="19">
        <f>IF(E66&gt;D66,D66+ROUNDDOWN(F66/2,0),D66+ROUNDDOWN(F66/5,0))</f>
        <v>294</v>
      </c>
    </row>
    <row r="67" spans="1:7" ht="12.75" customHeight="1">
      <c r="A67" s="5">
        <v>33</v>
      </c>
      <c r="B67" s="13" t="s">
        <v>97</v>
      </c>
      <c r="C67" s="5" t="s">
        <v>92</v>
      </c>
      <c r="D67" s="55">
        <v>311</v>
      </c>
      <c r="E67" s="2">
        <v>297</v>
      </c>
      <c r="F67" s="2">
        <f>E67-D67</f>
        <v>-14</v>
      </c>
      <c r="G67" s="19">
        <f>IF(E67&gt;D67,D67+ROUNDDOWN(F67/2,0),D67+ROUNDDOWN(F67/5,0))</f>
        <v>309</v>
      </c>
    </row>
    <row r="68" spans="1:7" ht="12.75" customHeight="1">
      <c r="A68" s="5">
        <v>34</v>
      </c>
      <c r="B68" s="11" t="s">
        <v>35</v>
      </c>
      <c r="C68" s="5" t="s">
        <v>28</v>
      </c>
      <c r="D68" s="55">
        <v>312</v>
      </c>
      <c r="E68" s="2">
        <v>296</v>
      </c>
      <c r="F68" s="2">
        <f>E68-D68</f>
        <v>-16</v>
      </c>
      <c r="G68" s="19">
        <f>IF(E68&gt;D68,D68+ROUNDDOWN(F68/2,0),D68+ROUNDDOWN(F68/5,0))</f>
        <v>309</v>
      </c>
    </row>
    <row r="69" spans="1:7" ht="12.75" customHeight="1">
      <c r="A69" s="5">
        <v>35</v>
      </c>
      <c r="B69" s="11" t="s">
        <v>42</v>
      </c>
      <c r="C69" s="8" t="s">
        <v>39</v>
      </c>
      <c r="D69" s="55">
        <v>289</v>
      </c>
      <c r="E69" s="2">
        <v>242</v>
      </c>
      <c r="F69" s="2">
        <f>E69-D69</f>
        <v>-47</v>
      </c>
      <c r="G69" s="19">
        <f>IF(E69&gt;D69,D69+ROUNDDOWN(F69/2,0),D69+ROUNDDOWN(F69/5,0))</f>
        <v>280</v>
      </c>
    </row>
    <row r="81" spans="9:16" s="27" customFormat="1" ht="12.75" customHeight="1">
      <c r="I81" s="1"/>
      <c r="J81" s="1"/>
      <c r="K81" s="1"/>
      <c r="L81" s="1"/>
      <c r="M81" s="1"/>
      <c r="N81" s="1"/>
      <c r="O81" s="1"/>
      <c r="P81" s="1"/>
    </row>
    <row r="82" spans="1:3" ht="12.75" customHeight="1">
      <c r="A82" s="1"/>
      <c r="B82" s="1"/>
      <c r="C82" s="1"/>
    </row>
    <row r="83" spans="1:3" ht="12.75" customHeight="1">
      <c r="A83" s="1"/>
      <c r="B83" s="1"/>
      <c r="C83" s="1"/>
    </row>
    <row r="84" spans="1:3" ht="12.75" customHeight="1">
      <c r="A84" s="1"/>
      <c r="B84" s="1"/>
      <c r="C84" s="1"/>
    </row>
    <row r="85" spans="1:3" ht="12.75" customHeight="1">
      <c r="A85" s="1"/>
      <c r="B85" s="1"/>
      <c r="C85" s="1"/>
    </row>
    <row r="86" spans="1:3" ht="12.75" customHeight="1">
      <c r="A86" s="1"/>
      <c r="B86" s="1"/>
      <c r="C86" s="1"/>
    </row>
    <row r="87" spans="1:3" ht="12.75" customHeight="1">
      <c r="A87" s="1"/>
      <c r="B87" s="1"/>
      <c r="C87" s="1"/>
    </row>
    <row r="88" spans="1:3" ht="12.75" customHeight="1">
      <c r="A88" s="1"/>
      <c r="B88" s="1"/>
      <c r="C88" s="1"/>
    </row>
    <row r="89" spans="1:3" ht="12.75" customHeight="1">
      <c r="A89" s="1"/>
      <c r="B89" s="1"/>
      <c r="C89" s="1"/>
    </row>
    <row r="90" spans="1:3" ht="12.75" customHeight="1">
      <c r="A90" s="1"/>
      <c r="B90" s="1"/>
      <c r="C90" s="1"/>
    </row>
    <row r="91" spans="1:3" ht="12.75" customHeight="1">
      <c r="A91" s="1"/>
      <c r="B91" s="1"/>
      <c r="C91" s="1"/>
    </row>
    <row r="92" spans="1:3" ht="12.75" customHeight="1">
      <c r="A92" s="1"/>
      <c r="B92" s="1"/>
      <c r="C92" s="1"/>
    </row>
    <row r="93" spans="1:3" ht="12.75" customHeight="1">
      <c r="A93" s="1"/>
      <c r="B93" s="1"/>
      <c r="C93" s="1"/>
    </row>
    <row r="94" spans="1:3" ht="12.75" customHeight="1">
      <c r="A94" s="1"/>
      <c r="B94" s="1"/>
      <c r="C94" s="1"/>
    </row>
    <row r="95" spans="1:3" ht="12.75" customHeight="1">
      <c r="A95" s="1"/>
      <c r="B95" s="1"/>
      <c r="C95" s="1"/>
    </row>
    <row r="96" spans="1:3" ht="12.75" customHeight="1">
      <c r="A96" s="1"/>
      <c r="B96" s="1"/>
      <c r="C96" s="1"/>
    </row>
    <row r="97" spans="1:3" ht="12.75" customHeight="1">
      <c r="A97" s="1"/>
      <c r="B97" s="1"/>
      <c r="C97" s="1"/>
    </row>
    <row r="98" spans="1:3" ht="12.75" customHeight="1">
      <c r="A98" s="1"/>
      <c r="B98" s="1"/>
      <c r="C98" s="1"/>
    </row>
    <row r="99" spans="1:3" ht="12.75" customHeight="1">
      <c r="A99" s="1"/>
      <c r="B99" s="1"/>
      <c r="C99" s="1"/>
    </row>
    <row r="100" spans="1:3" ht="12.75" customHeight="1">
      <c r="A100" s="1"/>
      <c r="B100" s="1"/>
      <c r="C100" s="1"/>
    </row>
    <row r="101" spans="1:3" ht="12.75" customHeight="1">
      <c r="A101" s="1"/>
      <c r="B101" s="1"/>
      <c r="C101" s="1"/>
    </row>
    <row r="102" spans="1:3" ht="12.75" customHeight="1">
      <c r="A102" s="1"/>
      <c r="B102" s="1"/>
      <c r="C102" s="1"/>
    </row>
    <row r="103" spans="1:3" ht="12.75" customHeight="1">
      <c r="A103" s="1"/>
      <c r="B103" s="1"/>
      <c r="C103" s="1"/>
    </row>
    <row r="104" spans="1:3" ht="12.75" customHeight="1">
      <c r="A104" s="1"/>
      <c r="B104" s="1"/>
      <c r="C104" s="1"/>
    </row>
    <row r="105" spans="1:3" ht="12.75" customHeight="1">
      <c r="A105" s="1"/>
      <c r="B105" s="1"/>
      <c r="C105" s="1"/>
    </row>
    <row r="106" spans="1:3" ht="12.75" customHeight="1">
      <c r="A106" s="1"/>
      <c r="B106" s="1"/>
      <c r="C106" s="1"/>
    </row>
    <row r="107" spans="1:3" ht="12.75" customHeight="1">
      <c r="A107" s="1"/>
      <c r="B107" s="1"/>
      <c r="C107" s="1"/>
    </row>
    <row r="108" spans="1:3" ht="12.75" customHeight="1">
      <c r="A108" s="1"/>
      <c r="B108" s="1"/>
      <c r="C108" s="1"/>
    </row>
    <row r="109" spans="1:3" ht="12.75" customHeight="1">
      <c r="A109" s="1"/>
      <c r="B109" s="1"/>
      <c r="C109" s="1"/>
    </row>
    <row r="110" spans="1:3" ht="12.75" customHeight="1">
      <c r="A110" s="1"/>
      <c r="B110" s="1"/>
      <c r="C110" s="1"/>
    </row>
    <row r="111" spans="1:3" ht="12.75" customHeight="1">
      <c r="A111" s="1"/>
      <c r="B111" s="1"/>
      <c r="C111" s="1"/>
    </row>
    <row r="112" spans="1:3" ht="12.75" customHeight="1">
      <c r="A112" s="1"/>
      <c r="B112" s="1"/>
      <c r="C112" s="1"/>
    </row>
    <row r="113" spans="1:3" ht="12.75" customHeight="1">
      <c r="A113" s="1"/>
      <c r="B113" s="1"/>
      <c r="C113" s="1"/>
    </row>
    <row r="114" spans="1:3" ht="12.75" customHeight="1">
      <c r="A114" s="1"/>
      <c r="B114" s="1"/>
      <c r="C114" s="1"/>
    </row>
    <row r="115" spans="1:3" ht="12.75" customHeight="1">
      <c r="A115" s="1"/>
      <c r="B115" s="1"/>
      <c r="C115" s="1"/>
    </row>
    <row r="116" spans="1:3" ht="12.75" customHeight="1">
      <c r="A116" s="1"/>
      <c r="B116" s="1"/>
      <c r="C116" s="1"/>
    </row>
    <row r="117" spans="1:3" ht="12.75" customHeight="1">
      <c r="A117" s="1"/>
      <c r="B117" s="1"/>
      <c r="C117" s="1"/>
    </row>
    <row r="118" spans="1:3" ht="12.75" customHeight="1">
      <c r="A118" s="1"/>
      <c r="B118" s="1"/>
      <c r="C118" s="1"/>
    </row>
    <row r="119" spans="1:3" ht="12.75" customHeight="1">
      <c r="A119" s="1"/>
      <c r="B119" s="1"/>
      <c r="C119" s="1"/>
    </row>
    <row r="120" spans="1:3" ht="12.75" customHeight="1">
      <c r="A120" s="1"/>
      <c r="B120" s="1"/>
      <c r="C120" s="1"/>
    </row>
    <row r="121" spans="1:3" ht="12.75" customHeight="1">
      <c r="A121" s="1"/>
      <c r="B121" s="1"/>
      <c r="C121" s="1"/>
    </row>
    <row r="122" spans="1:3" ht="12.75" customHeight="1">
      <c r="A122" s="1"/>
      <c r="B122" s="1"/>
      <c r="C122" s="1"/>
    </row>
    <row r="123" spans="1:3" ht="12.75" customHeight="1">
      <c r="A123" s="1"/>
      <c r="B123" s="1"/>
      <c r="C123" s="1"/>
    </row>
    <row r="124" spans="1:3" ht="12.75" customHeight="1">
      <c r="A124" s="1"/>
      <c r="B124" s="1"/>
      <c r="C124" s="1"/>
    </row>
    <row r="126" spans="2:3" ht="12.75" customHeight="1">
      <c r="B126" s="15"/>
      <c r="C126" s="5"/>
    </row>
    <row r="127" spans="2:3" ht="12.75" customHeight="1">
      <c r="B127" s="15"/>
      <c r="C127" s="5"/>
    </row>
    <row r="136" spans="2:3" ht="12.75" customHeight="1">
      <c r="B136" s="15"/>
      <c r="C136" s="5"/>
    </row>
    <row r="137" spans="2:3" ht="12.75" customHeight="1">
      <c r="B137" s="15"/>
      <c r="C137" s="5"/>
    </row>
    <row r="140" spans="1:3" ht="12.75" customHeight="1">
      <c r="A140" s="5"/>
      <c r="B140" s="15"/>
      <c r="C140" s="5"/>
    </row>
    <row r="141" spans="1:3" ht="12.75" customHeight="1">
      <c r="A141" s="27"/>
      <c r="B141" s="13"/>
      <c r="C141" s="27"/>
    </row>
    <row r="142" spans="1:3" ht="12.75" customHeight="1">
      <c r="A142" s="27"/>
      <c r="B142" s="13"/>
      <c r="C142" s="27"/>
    </row>
    <row r="143" spans="1:3" ht="12.75" customHeight="1">
      <c r="A143" s="27"/>
      <c r="B143" s="13"/>
      <c r="C143" s="27"/>
    </row>
    <row r="144" spans="1:3" ht="12.75" customHeight="1">
      <c r="A144" s="27"/>
      <c r="B144" s="13"/>
      <c r="C144" s="27"/>
    </row>
    <row r="145" spans="1:3" ht="12.75" customHeight="1">
      <c r="A145" s="27"/>
      <c r="B145" s="13"/>
      <c r="C145" s="27"/>
    </row>
    <row r="146" spans="1:3" ht="12.75" customHeight="1">
      <c r="A146" s="27"/>
      <c r="B146" s="13"/>
      <c r="C146" s="27"/>
    </row>
    <row r="147" spans="1:3" ht="12.75" customHeight="1">
      <c r="A147" s="27"/>
      <c r="B147" s="13"/>
      <c r="C147" s="27"/>
    </row>
    <row r="148" spans="2:3" ht="12.75" customHeight="1">
      <c r="B148" s="13"/>
      <c r="C148" s="27"/>
    </row>
  </sheetData>
  <sheetProtection selectLockedCells="1" selectUnlockedCells="1"/>
  <printOptions/>
  <pageMargins left="0.1968503937007874" right="0.1968503937007874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netto  1°  wedstrijd  superprestige  bij  EHV  in  Viersel  op  13 - 14  april 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20.421875" style="11" customWidth="1"/>
    <col min="2" max="2" width="5.140625" style="8" customWidth="1"/>
    <col min="3" max="6" width="5.140625" style="1" customWidth="1"/>
    <col min="7" max="7" width="3.57421875" style="1" customWidth="1"/>
    <col min="8" max="8" width="22.00390625" style="1" customWidth="1"/>
    <col min="9" max="13" width="5.140625" style="1" customWidth="1"/>
    <col min="14" max="253" width="9.140625" style="1" customWidth="1"/>
    <col min="254" max="16384" width="11.57421875" style="1" customWidth="1"/>
  </cols>
  <sheetData>
    <row r="1" spans="1:13" s="27" customFormat="1" ht="12.75" customHeight="1">
      <c r="A1" s="50" t="s">
        <v>0</v>
      </c>
      <c r="B1" s="51" t="s">
        <v>1</v>
      </c>
      <c r="C1" s="51" t="s">
        <v>4</v>
      </c>
      <c r="D1" s="51" t="s">
        <v>5</v>
      </c>
      <c r="E1" s="51" t="s">
        <v>6</v>
      </c>
      <c r="F1" s="52" t="s">
        <v>4</v>
      </c>
      <c r="H1" s="50" t="s">
        <v>0</v>
      </c>
      <c r="I1" s="51" t="s">
        <v>1</v>
      </c>
      <c r="J1" s="51" t="s">
        <v>4</v>
      </c>
      <c r="K1" s="51" t="s">
        <v>5</v>
      </c>
      <c r="L1" s="51" t="s">
        <v>6</v>
      </c>
      <c r="M1" s="52" t="s">
        <v>4</v>
      </c>
    </row>
    <row r="2" spans="1:13" ht="12.75" customHeight="1">
      <c r="A2" s="30" t="s">
        <v>13</v>
      </c>
      <c r="B2" s="31" t="s">
        <v>7</v>
      </c>
      <c r="C2" s="60">
        <v>241</v>
      </c>
      <c r="D2" s="19">
        <v>280</v>
      </c>
      <c r="E2" s="19">
        <f>D2-C2</f>
        <v>39</v>
      </c>
      <c r="F2" s="29">
        <f>IF(D2&gt;C2,C2+ROUNDDOWN(E2/2,0),C2+ROUNDDOWN(E2/5,0))</f>
        <v>260</v>
      </c>
      <c r="H2" s="28" t="s">
        <v>67</v>
      </c>
      <c r="I2" s="5" t="s">
        <v>63</v>
      </c>
      <c r="J2" s="60">
        <v>257</v>
      </c>
      <c r="K2" s="19">
        <v>271</v>
      </c>
      <c r="L2" s="19">
        <f aca="true" t="shared" si="0" ref="L2:L8">K2-J2</f>
        <v>14</v>
      </c>
      <c r="M2" s="29">
        <f aca="true" t="shared" si="1" ref="M2:M8">IF(K2&gt;J2,J2+ROUNDDOWN(L2/2,0),J2+ROUNDDOWN(L2/5,0))</f>
        <v>264</v>
      </c>
    </row>
    <row r="3" spans="1:13" ht="12.75" customHeight="1">
      <c r="A3" s="30" t="s">
        <v>18</v>
      </c>
      <c r="B3" s="31" t="s">
        <v>7</v>
      </c>
      <c r="C3" s="60">
        <v>312</v>
      </c>
      <c r="D3" s="19">
        <v>318</v>
      </c>
      <c r="E3" s="19">
        <f>D3-C3</f>
        <v>6</v>
      </c>
      <c r="F3" s="29">
        <f>IF(D3&gt;C3,C3+ROUNDDOWN(E3/2,0),C3+ROUNDDOWN(E3/5,0))</f>
        <v>315</v>
      </c>
      <c r="H3" s="28" t="s">
        <v>75</v>
      </c>
      <c r="I3" s="5" t="s">
        <v>63</v>
      </c>
      <c r="J3" s="60">
        <v>338</v>
      </c>
      <c r="K3" s="19">
        <v>347</v>
      </c>
      <c r="L3" s="19">
        <f t="shared" si="0"/>
        <v>9</v>
      </c>
      <c r="M3" s="29">
        <f t="shared" si="1"/>
        <v>342</v>
      </c>
    </row>
    <row r="4" spans="1:13" ht="12.75" customHeight="1">
      <c r="A4" s="30" t="s">
        <v>17</v>
      </c>
      <c r="B4" s="31" t="s">
        <v>7</v>
      </c>
      <c r="C4" s="60">
        <v>268</v>
      </c>
      <c r="D4" s="19">
        <v>260</v>
      </c>
      <c r="E4" s="19">
        <f>D4-C4</f>
        <v>-8</v>
      </c>
      <c r="F4" s="29">
        <f>IF(D4&gt;C4,C4+ROUNDDOWN(E4/2,0),C4+ROUNDDOWN(E4/5,0))</f>
        <v>267</v>
      </c>
      <c r="H4" s="28" t="s">
        <v>71</v>
      </c>
      <c r="I4" s="5" t="s">
        <v>63</v>
      </c>
      <c r="J4" s="60">
        <v>308</v>
      </c>
      <c r="K4" s="19">
        <v>317</v>
      </c>
      <c r="L4" s="19">
        <f t="shared" si="0"/>
        <v>9</v>
      </c>
      <c r="M4" s="29">
        <f t="shared" si="1"/>
        <v>312</v>
      </c>
    </row>
    <row r="5" spans="1:13" ht="12.75" customHeight="1">
      <c r="A5" s="30" t="s">
        <v>12</v>
      </c>
      <c r="B5" s="31" t="s">
        <v>7</v>
      </c>
      <c r="C5" s="60">
        <v>244</v>
      </c>
      <c r="D5" s="19">
        <v>236</v>
      </c>
      <c r="E5" s="19">
        <f>D5-C5</f>
        <v>-8</v>
      </c>
      <c r="F5" s="29">
        <f>IF(D5&gt;C5,C5+ROUNDDOWN(E5/2,0),C5+ROUNDDOWN(E5/5,0))</f>
        <v>243</v>
      </c>
      <c r="H5" s="28" t="s">
        <v>78</v>
      </c>
      <c r="I5" s="5" t="s">
        <v>63</v>
      </c>
      <c r="J5" s="60">
        <v>335</v>
      </c>
      <c r="K5" s="19">
        <v>342</v>
      </c>
      <c r="L5" s="19">
        <f t="shared" si="0"/>
        <v>7</v>
      </c>
      <c r="M5" s="29">
        <f t="shared" si="1"/>
        <v>338</v>
      </c>
    </row>
    <row r="6" spans="1:13" ht="12.75" customHeight="1">
      <c r="A6" s="30" t="s">
        <v>15</v>
      </c>
      <c r="B6" s="31" t="s">
        <v>7</v>
      </c>
      <c r="C6" s="60">
        <v>314</v>
      </c>
      <c r="D6" s="19">
        <v>296</v>
      </c>
      <c r="E6" s="19">
        <f>D6-C6</f>
        <v>-18</v>
      </c>
      <c r="F6" s="29">
        <f>IF(D6&gt;C6,C6+ROUNDDOWN(E6/2,0),C6+ROUNDDOWN(E6/5,0))</f>
        <v>311</v>
      </c>
      <c r="H6" s="28" t="s">
        <v>64</v>
      </c>
      <c r="I6" s="5" t="s">
        <v>63</v>
      </c>
      <c r="J6" s="60">
        <v>326</v>
      </c>
      <c r="K6" s="19">
        <v>333</v>
      </c>
      <c r="L6" s="19">
        <f t="shared" si="0"/>
        <v>7</v>
      </c>
      <c r="M6" s="29">
        <f t="shared" si="1"/>
        <v>329</v>
      </c>
    </row>
    <row r="7" spans="1:13" ht="12.75" customHeight="1">
      <c r="A7" s="61"/>
      <c r="B7" s="62"/>
      <c r="C7" s="63"/>
      <c r="D7" s="37"/>
      <c r="E7" s="69">
        <f>SUM(E2:E6)</f>
        <v>11</v>
      </c>
      <c r="F7" s="38"/>
      <c r="H7" s="28" t="s">
        <v>77</v>
      </c>
      <c r="I7" s="5" t="s">
        <v>63</v>
      </c>
      <c r="J7" s="60">
        <v>313</v>
      </c>
      <c r="K7" s="19">
        <v>318</v>
      </c>
      <c r="L7" s="19">
        <f t="shared" si="0"/>
        <v>5</v>
      </c>
      <c r="M7" s="29">
        <f t="shared" si="1"/>
        <v>315</v>
      </c>
    </row>
    <row r="8" spans="1:13" ht="12.75" customHeight="1">
      <c r="A8" s="17"/>
      <c r="B8" s="4"/>
      <c r="C8" s="55"/>
      <c r="D8" s="2"/>
      <c r="E8" s="2"/>
      <c r="F8" s="19"/>
      <c r="H8" s="28" t="s">
        <v>69</v>
      </c>
      <c r="I8" s="5" t="s">
        <v>63</v>
      </c>
      <c r="J8" s="60">
        <v>335</v>
      </c>
      <c r="K8" s="19">
        <v>337</v>
      </c>
      <c r="L8" s="19">
        <f t="shared" si="0"/>
        <v>2</v>
      </c>
      <c r="M8" s="29">
        <f t="shared" si="1"/>
        <v>336</v>
      </c>
    </row>
    <row r="9" spans="1:13" ht="12.75" customHeight="1">
      <c r="A9" s="39" t="s">
        <v>27</v>
      </c>
      <c r="B9" s="40" t="s">
        <v>21</v>
      </c>
      <c r="C9" s="64">
        <v>316</v>
      </c>
      <c r="D9" s="41">
        <v>322</v>
      </c>
      <c r="E9" s="41">
        <f>D9-C9</f>
        <v>6</v>
      </c>
      <c r="F9" s="42">
        <f>IF(D9&gt;C9,C9+ROUNDDOWN(E9/2,0),C9+ROUNDDOWN(E9/5,0))</f>
        <v>319</v>
      </c>
      <c r="H9" s="28" t="s">
        <v>72</v>
      </c>
      <c r="I9" s="5" t="s">
        <v>63</v>
      </c>
      <c r="J9" s="60" t="s">
        <v>22</v>
      </c>
      <c r="K9" s="19">
        <v>287</v>
      </c>
      <c r="L9" s="19">
        <v>0</v>
      </c>
      <c r="M9" s="29" t="s">
        <v>23</v>
      </c>
    </row>
    <row r="10" spans="1:13" ht="12.75" customHeight="1">
      <c r="A10" s="28" t="s">
        <v>25</v>
      </c>
      <c r="B10" s="5" t="s">
        <v>21</v>
      </c>
      <c r="C10" s="60">
        <v>352</v>
      </c>
      <c r="D10" s="19">
        <v>357</v>
      </c>
      <c r="E10" s="19">
        <f>D10-C10</f>
        <v>5</v>
      </c>
      <c r="F10" s="29">
        <f>IF(D10&gt;C10,C10+ROUNDDOWN(E10/2,0),C10+ROUNDDOWN(E10/5,0))</f>
        <v>354</v>
      </c>
      <c r="H10" s="44" t="s">
        <v>76</v>
      </c>
      <c r="I10" s="5" t="s">
        <v>63</v>
      </c>
      <c r="J10" s="60" t="s">
        <v>22</v>
      </c>
      <c r="K10" s="19">
        <v>281</v>
      </c>
      <c r="L10" s="19">
        <v>0</v>
      </c>
      <c r="M10" s="29" t="s">
        <v>23</v>
      </c>
    </row>
    <row r="11" spans="1:13" ht="12.75" customHeight="1">
      <c r="A11" s="28" t="s">
        <v>24</v>
      </c>
      <c r="B11" s="5" t="s">
        <v>21</v>
      </c>
      <c r="C11" s="60">
        <v>313</v>
      </c>
      <c r="D11" s="19">
        <v>318</v>
      </c>
      <c r="E11" s="19">
        <f>D11-C11</f>
        <v>5</v>
      </c>
      <c r="F11" s="29">
        <f>IF(D11&gt;C11,C11+ROUNDDOWN(E11/2,0),C11+ROUNDDOWN(E11/5,0))</f>
        <v>315</v>
      </c>
      <c r="H11" s="28" t="s">
        <v>66</v>
      </c>
      <c r="I11" s="5" t="s">
        <v>63</v>
      </c>
      <c r="J11" s="60" t="s">
        <v>61</v>
      </c>
      <c r="K11" s="19">
        <v>290</v>
      </c>
      <c r="L11" s="19">
        <v>0</v>
      </c>
      <c r="M11" s="29" t="s">
        <v>41</v>
      </c>
    </row>
    <row r="12" spans="1:13" ht="12.75" customHeight="1">
      <c r="A12" s="30" t="s">
        <v>20</v>
      </c>
      <c r="B12" s="31" t="s">
        <v>21</v>
      </c>
      <c r="C12" s="60" t="s">
        <v>22</v>
      </c>
      <c r="D12" s="19">
        <v>326</v>
      </c>
      <c r="E12" s="19">
        <v>0</v>
      </c>
      <c r="F12" s="29" t="s">
        <v>23</v>
      </c>
      <c r="H12" s="28" t="s">
        <v>70</v>
      </c>
      <c r="I12" s="5" t="s">
        <v>63</v>
      </c>
      <c r="J12" s="60">
        <v>286</v>
      </c>
      <c r="K12" s="19">
        <v>284</v>
      </c>
      <c r="L12" s="19">
        <f>K12-J12</f>
        <v>-2</v>
      </c>
      <c r="M12" s="29">
        <f>IF(K12&gt;J12,J12+ROUNDDOWN(L12/2,0),J12+ROUNDDOWN(L12/5,0))</f>
        <v>286</v>
      </c>
    </row>
    <row r="13" spans="1:13" ht="12.75" customHeight="1">
      <c r="A13" s="61"/>
      <c r="B13" s="62"/>
      <c r="C13" s="63"/>
      <c r="D13" s="37"/>
      <c r="E13" s="69">
        <f>SUM(E9:E12)</f>
        <v>16</v>
      </c>
      <c r="F13" s="38"/>
      <c r="H13" s="28" t="s">
        <v>74</v>
      </c>
      <c r="I13" s="5" t="s">
        <v>63</v>
      </c>
      <c r="J13" s="60">
        <v>306</v>
      </c>
      <c r="K13" s="19">
        <v>293</v>
      </c>
      <c r="L13" s="19">
        <f>K13-J13</f>
        <v>-13</v>
      </c>
      <c r="M13" s="29">
        <f>IF(K13&gt;J13,J13+ROUNDDOWN(L13/2,0),J13+ROUNDDOWN(L13/5,0))</f>
        <v>304</v>
      </c>
    </row>
    <row r="14" spans="1:13" ht="12.75" customHeight="1">
      <c r="A14" s="17"/>
      <c r="B14" s="4"/>
      <c r="C14" s="55"/>
      <c r="D14" s="2"/>
      <c r="E14" s="2"/>
      <c r="F14" s="19"/>
      <c r="H14" s="35"/>
      <c r="I14" s="36"/>
      <c r="J14" s="63"/>
      <c r="K14" s="37"/>
      <c r="L14" s="69">
        <f>SUM(L2:L13)</f>
        <v>38</v>
      </c>
      <c r="M14" s="38"/>
    </row>
    <row r="15" spans="1:13" ht="12.75" customHeight="1">
      <c r="A15" s="39" t="s">
        <v>29</v>
      </c>
      <c r="B15" s="40" t="s">
        <v>28</v>
      </c>
      <c r="C15" s="64">
        <v>341</v>
      </c>
      <c r="D15" s="41">
        <v>353</v>
      </c>
      <c r="E15" s="41">
        <f>D15-C15</f>
        <v>12</v>
      </c>
      <c r="F15" s="42">
        <f>IF(D15&gt;C15,C15+ROUNDDOWN(E15/2,0),C15+ROUNDDOWN(E15/5,0))</f>
        <v>347</v>
      </c>
      <c r="H15" s="11"/>
      <c r="I15" s="5"/>
      <c r="J15" s="55"/>
      <c r="K15" s="2"/>
      <c r="L15" s="2"/>
      <c r="M15" s="19"/>
    </row>
    <row r="16" spans="1:13" ht="12.75" customHeight="1">
      <c r="A16" s="28" t="s">
        <v>30</v>
      </c>
      <c r="B16" s="5" t="s">
        <v>28</v>
      </c>
      <c r="C16" s="60">
        <v>337</v>
      </c>
      <c r="D16" s="19">
        <v>347</v>
      </c>
      <c r="E16" s="19">
        <f>D16-C16</f>
        <v>10</v>
      </c>
      <c r="F16" s="29">
        <f>IF(D16&gt;C16,C16+ROUNDDOWN(E16/2,0),C16+ROUNDDOWN(E16/5,0))</f>
        <v>342</v>
      </c>
      <c r="H16" s="39" t="s">
        <v>81</v>
      </c>
      <c r="I16" s="40" t="s">
        <v>80</v>
      </c>
      <c r="J16" s="64" t="s">
        <v>22</v>
      </c>
      <c r="K16" s="41">
        <v>255</v>
      </c>
      <c r="L16" s="41">
        <v>0</v>
      </c>
      <c r="M16" s="42" t="s">
        <v>23</v>
      </c>
    </row>
    <row r="17" spans="1:13" ht="12.75" customHeight="1">
      <c r="A17" s="28" t="s">
        <v>36</v>
      </c>
      <c r="B17" s="5" t="s">
        <v>28</v>
      </c>
      <c r="C17" s="60">
        <v>349</v>
      </c>
      <c r="D17" s="19">
        <v>355</v>
      </c>
      <c r="E17" s="19">
        <f>D17-C17</f>
        <v>6</v>
      </c>
      <c r="F17" s="29">
        <f>IF(D17&gt;C17,C17+ROUNDDOWN(E17/2,0),C17+ROUNDDOWN(E17/5,0))</f>
        <v>352</v>
      </c>
      <c r="H17" s="28" t="s">
        <v>82</v>
      </c>
      <c r="I17" s="5" t="s">
        <v>80</v>
      </c>
      <c r="J17" s="60" t="s">
        <v>22</v>
      </c>
      <c r="K17" s="19">
        <v>345</v>
      </c>
      <c r="L17" s="19">
        <v>0</v>
      </c>
      <c r="M17" s="29" t="s">
        <v>23</v>
      </c>
    </row>
    <row r="18" spans="1:13" ht="12.75" customHeight="1">
      <c r="A18" s="28" t="s">
        <v>33</v>
      </c>
      <c r="B18" s="5" t="s">
        <v>28</v>
      </c>
      <c r="C18" s="60" t="s">
        <v>22</v>
      </c>
      <c r="D18" s="19">
        <v>324</v>
      </c>
      <c r="E18" s="19">
        <v>0</v>
      </c>
      <c r="F18" s="29" t="s">
        <v>23</v>
      </c>
      <c r="H18" s="28" t="s">
        <v>83</v>
      </c>
      <c r="I18" s="5" t="s">
        <v>80</v>
      </c>
      <c r="J18" s="60" t="s">
        <v>22</v>
      </c>
      <c r="K18" s="19">
        <v>328</v>
      </c>
      <c r="L18" s="19">
        <v>0</v>
      </c>
      <c r="M18" s="29" t="s">
        <v>23</v>
      </c>
    </row>
    <row r="19" spans="1:13" ht="12.75" customHeight="1">
      <c r="A19" s="28" t="s">
        <v>34</v>
      </c>
      <c r="B19" s="5" t="s">
        <v>28</v>
      </c>
      <c r="C19" s="60" t="s">
        <v>22</v>
      </c>
      <c r="D19" s="19">
        <v>226</v>
      </c>
      <c r="E19" s="19">
        <v>0</v>
      </c>
      <c r="F19" s="29" t="s">
        <v>23</v>
      </c>
      <c r="H19" s="28" t="s">
        <v>84</v>
      </c>
      <c r="I19" s="5" t="s">
        <v>80</v>
      </c>
      <c r="J19" s="60" t="s">
        <v>22</v>
      </c>
      <c r="K19" s="19">
        <v>312</v>
      </c>
      <c r="L19" s="19">
        <v>0</v>
      </c>
      <c r="M19" s="29" t="s">
        <v>23</v>
      </c>
    </row>
    <row r="20" spans="1:13" ht="12.75" customHeight="1">
      <c r="A20" s="28" t="s">
        <v>37</v>
      </c>
      <c r="B20" s="5" t="s">
        <v>28</v>
      </c>
      <c r="C20" s="60">
        <v>331</v>
      </c>
      <c r="D20" s="19">
        <v>328</v>
      </c>
      <c r="E20" s="19">
        <f>D20-C20</f>
        <v>-3</v>
      </c>
      <c r="F20" s="29">
        <f>IF(D20&gt;C20,C20+ROUNDDOWN(E20/2,0),C20+ROUNDDOWN(E20/5,0))</f>
        <v>331</v>
      </c>
      <c r="H20" s="28" t="s">
        <v>79</v>
      </c>
      <c r="I20" s="5" t="s">
        <v>80</v>
      </c>
      <c r="J20" s="60" t="s">
        <v>22</v>
      </c>
      <c r="K20" s="19">
        <v>286</v>
      </c>
      <c r="L20" s="19">
        <v>0</v>
      </c>
      <c r="M20" s="29" t="s">
        <v>23</v>
      </c>
    </row>
    <row r="21" spans="1:13" ht="12.75" customHeight="1">
      <c r="A21" s="28" t="s">
        <v>35</v>
      </c>
      <c r="B21" s="5" t="s">
        <v>28</v>
      </c>
      <c r="C21" s="60">
        <v>312</v>
      </c>
      <c r="D21" s="19">
        <v>296</v>
      </c>
      <c r="E21" s="19">
        <f>D21-C21</f>
        <v>-16</v>
      </c>
      <c r="F21" s="29">
        <f>IF(D21&gt;C21,C21+ROUNDDOWN(E21/2,0),C21+ROUNDDOWN(E21/5,0))</f>
        <v>309</v>
      </c>
      <c r="H21" s="35"/>
      <c r="I21" s="36"/>
      <c r="J21" s="63"/>
      <c r="K21" s="37"/>
      <c r="L21" s="69">
        <f>SUM(L16:L20)</f>
        <v>0</v>
      </c>
      <c r="M21" s="38"/>
    </row>
    <row r="22" spans="1:13" ht="12.75" customHeight="1">
      <c r="A22" s="35"/>
      <c r="B22" s="36"/>
      <c r="C22" s="63"/>
      <c r="D22" s="37"/>
      <c r="E22" s="69">
        <f>SUM(E15:E21)</f>
        <v>9</v>
      </c>
      <c r="F22" s="38"/>
      <c r="H22" s="11"/>
      <c r="I22" s="5"/>
      <c r="J22" s="55"/>
      <c r="K22" s="2"/>
      <c r="L22" s="2"/>
      <c r="M22" s="19"/>
    </row>
    <row r="23" spans="2:13" ht="12.75" customHeight="1">
      <c r="B23" s="5"/>
      <c r="C23" s="55"/>
      <c r="D23" s="2"/>
      <c r="E23" s="2"/>
      <c r="F23" s="19"/>
      <c r="H23" s="39" t="s">
        <v>89</v>
      </c>
      <c r="I23" s="40" t="s">
        <v>85</v>
      </c>
      <c r="J23" s="64">
        <v>302</v>
      </c>
      <c r="K23" s="41">
        <v>308</v>
      </c>
      <c r="L23" s="41">
        <f>K23-J23</f>
        <v>6</v>
      </c>
      <c r="M23" s="42">
        <f>IF(K23&gt;J23,J23+ROUNDDOWN(L23/2,0),J23+ROUNDDOWN(L23/5,0))</f>
        <v>305</v>
      </c>
    </row>
    <row r="24" spans="1:13" ht="12.75" customHeight="1">
      <c r="A24" s="39" t="s">
        <v>40</v>
      </c>
      <c r="B24" s="40" t="s">
        <v>39</v>
      </c>
      <c r="C24" s="64">
        <v>302</v>
      </c>
      <c r="D24" s="41">
        <v>308</v>
      </c>
      <c r="E24" s="41">
        <f>D24-C24</f>
        <v>6</v>
      </c>
      <c r="F24" s="42">
        <f>IF(D24&gt;C24,C24+ROUNDDOWN(E24/2,0),C24+ROUNDDOWN(E24/5,0))</f>
        <v>305</v>
      </c>
      <c r="H24" s="44" t="s">
        <v>88</v>
      </c>
      <c r="I24" s="5" t="s">
        <v>85</v>
      </c>
      <c r="J24" s="60">
        <v>344</v>
      </c>
      <c r="K24" s="19">
        <v>348</v>
      </c>
      <c r="L24" s="19">
        <f>K24-J24</f>
        <v>4</v>
      </c>
      <c r="M24" s="29">
        <f>IF(K24&gt;J24,J24+ROUNDDOWN(L24/2,0),J24+ROUNDDOWN(L24/5,0))</f>
        <v>346</v>
      </c>
    </row>
    <row r="25" spans="1:13" ht="12.75" customHeight="1">
      <c r="A25" s="28" t="s">
        <v>38</v>
      </c>
      <c r="B25" s="5" t="s">
        <v>39</v>
      </c>
      <c r="C25" s="60">
        <v>298</v>
      </c>
      <c r="D25" s="19">
        <v>295</v>
      </c>
      <c r="E25" s="19">
        <f>D25-C25</f>
        <v>-3</v>
      </c>
      <c r="F25" s="29">
        <f>IF(D25&gt;C25,C25+ROUNDDOWN(E25/2,0),C25+ROUNDDOWN(E25/5,0))</f>
        <v>298</v>
      </c>
      <c r="H25" s="28" t="s">
        <v>91</v>
      </c>
      <c r="I25" s="5" t="s">
        <v>85</v>
      </c>
      <c r="J25" s="60" t="s">
        <v>22</v>
      </c>
      <c r="K25" s="19">
        <v>337</v>
      </c>
      <c r="L25" s="19">
        <v>0</v>
      </c>
      <c r="M25" s="29" t="s">
        <v>23</v>
      </c>
    </row>
    <row r="26" spans="1:13" ht="12.75" customHeight="1">
      <c r="A26" s="28" t="s">
        <v>42</v>
      </c>
      <c r="B26" s="5" t="s">
        <v>39</v>
      </c>
      <c r="C26" s="60">
        <v>289</v>
      </c>
      <c r="D26" s="19">
        <v>242</v>
      </c>
      <c r="E26" s="19">
        <f>D26-C26</f>
        <v>-47</v>
      </c>
      <c r="F26" s="29">
        <f>IF(D26&gt;C26,C26+ROUNDDOWN(E26/2,0),C26+ROUNDDOWN(E26/5,0))</f>
        <v>280</v>
      </c>
      <c r="H26" s="28" t="s">
        <v>90</v>
      </c>
      <c r="I26" s="5" t="s">
        <v>85</v>
      </c>
      <c r="J26" s="60">
        <v>290</v>
      </c>
      <c r="K26" s="19">
        <v>283</v>
      </c>
      <c r="L26" s="19">
        <f>K26-J26</f>
        <v>-7</v>
      </c>
      <c r="M26" s="29">
        <f>IF(K26&gt;J26,J26+ROUNDDOWN(L26/2,0),J26+ROUNDDOWN(L26/5,0))</f>
        <v>289</v>
      </c>
    </row>
    <row r="27" spans="1:13" ht="12.75" customHeight="1">
      <c r="A27" s="35"/>
      <c r="B27" s="36"/>
      <c r="C27" s="63"/>
      <c r="D27" s="37"/>
      <c r="E27" s="69">
        <f>SUM(E24:E26)</f>
        <v>-44</v>
      </c>
      <c r="F27" s="38"/>
      <c r="H27" s="35"/>
      <c r="I27" s="36"/>
      <c r="J27" s="63"/>
      <c r="K27" s="37"/>
      <c r="L27" s="69">
        <f>SUM(L23:L26)</f>
        <v>3</v>
      </c>
      <c r="M27" s="38"/>
    </row>
    <row r="28" spans="3:13" ht="12.75" customHeight="1">
      <c r="C28" s="55"/>
      <c r="D28" s="2"/>
      <c r="E28" s="2"/>
      <c r="F28" s="19"/>
      <c r="H28" s="11"/>
      <c r="I28" s="5"/>
      <c r="J28" s="55"/>
      <c r="K28" s="2"/>
      <c r="L28" s="2"/>
      <c r="M28" s="19"/>
    </row>
    <row r="29" spans="1:13" ht="12.75" customHeight="1">
      <c r="A29" s="39" t="s">
        <v>43</v>
      </c>
      <c r="B29" s="40" t="s">
        <v>5</v>
      </c>
      <c r="C29" s="64">
        <v>257</v>
      </c>
      <c r="D29" s="41">
        <v>286</v>
      </c>
      <c r="E29" s="41">
        <f>D29-C29</f>
        <v>29</v>
      </c>
      <c r="F29" s="42">
        <f>IF(D29&gt;C29,C29+ROUNDDOWN(E29/2,0),C29+ROUNDDOWN(E29/5,0))</f>
        <v>271</v>
      </c>
      <c r="H29" s="39" t="s">
        <v>96</v>
      </c>
      <c r="I29" s="40" t="s">
        <v>92</v>
      </c>
      <c r="J29" s="64">
        <v>324</v>
      </c>
      <c r="K29" s="41">
        <v>331</v>
      </c>
      <c r="L29" s="41">
        <f>K29-J29</f>
        <v>7</v>
      </c>
      <c r="M29" s="42">
        <f>IF(K29&gt;J29,J29+ROUNDDOWN(L29/2,0),J29+ROUNDDOWN(L29/5,0))</f>
        <v>327</v>
      </c>
    </row>
    <row r="30" spans="1:13" ht="12.75" customHeight="1">
      <c r="A30" s="28" t="s">
        <v>47</v>
      </c>
      <c r="B30" s="5" t="s">
        <v>5</v>
      </c>
      <c r="C30" s="60">
        <v>312</v>
      </c>
      <c r="D30" s="19">
        <v>315</v>
      </c>
      <c r="E30" s="19">
        <f>D30-C30</f>
        <v>3</v>
      </c>
      <c r="F30" s="29">
        <f>IF(D30&gt;C30,C30+ROUNDDOWN(E30/2,0),C30+ROUNDDOWN(E30/5,0))</f>
        <v>313</v>
      </c>
      <c r="H30" s="28" t="s">
        <v>93</v>
      </c>
      <c r="I30" s="5" t="s">
        <v>92</v>
      </c>
      <c r="J30" s="60">
        <v>328</v>
      </c>
      <c r="K30" s="19">
        <v>328</v>
      </c>
      <c r="L30" s="19">
        <f>K30-J30</f>
        <v>0</v>
      </c>
      <c r="M30" s="29">
        <f>IF(K30&gt;J30,J30+ROUNDDOWN(L30/2,0),J30+ROUNDDOWN(L30/5,0))</f>
        <v>328</v>
      </c>
    </row>
    <row r="31" spans="1:13" ht="12.75" customHeight="1">
      <c r="A31" s="28" t="s">
        <v>46</v>
      </c>
      <c r="B31" s="5" t="s">
        <v>5</v>
      </c>
      <c r="C31" s="60">
        <v>287</v>
      </c>
      <c r="D31" s="19">
        <v>287</v>
      </c>
      <c r="E31" s="19">
        <f>D31-C31</f>
        <v>0</v>
      </c>
      <c r="F31" s="29">
        <f>IF(D31&gt;C31,C31+ROUNDDOWN(E31/2,0),C31+ROUNDDOWN(E31/5,0))</f>
        <v>287</v>
      </c>
      <c r="H31" s="28" t="s">
        <v>95</v>
      </c>
      <c r="I31" s="5" t="s">
        <v>92</v>
      </c>
      <c r="J31" s="60">
        <v>318</v>
      </c>
      <c r="K31" s="19">
        <v>314</v>
      </c>
      <c r="L31" s="19">
        <f>K31-J31</f>
        <v>-4</v>
      </c>
      <c r="M31" s="29">
        <f>IF(K31&gt;J31,J31+ROUNDDOWN(L31/2,0),J31+ROUNDDOWN(L31/5,0))</f>
        <v>318</v>
      </c>
    </row>
    <row r="32" spans="1:13" ht="12.75" customHeight="1">
      <c r="A32" s="28" t="s">
        <v>45</v>
      </c>
      <c r="B32" s="5" t="s">
        <v>5</v>
      </c>
      <c r="C32" s="60">
        <v>310</v>
      </c>
      <c r="D32" s="19">
        <v>276</v>
      </c>
      <c r="E32" s="19">
        <f>D32-C32</f>
        <v>-34</v>
      </c>
      <c r="F32" s="29">
        <f>IF(D32&gt;C32,C32+ROUNDDOWN(E32/2,0),C32+ROUNDDOWN(E32/5,0))</f>
        <v>304</v>
      </c>
      <c r="H32" s="28" t="s">
        <v>94</v>
      </c>
      <c r="I32" s="5" t="s">
        <v>92</v>
      </c>
      <c r="J32" s="60">
        <v>296</v>
      </c>
      <c r="K32" s="19">
        <v>282</v>
      </c>
      <c r="L32" s="19">
        <f>K32-J32</f>
        <v>-14</v>
      </c>
      <c r="M32" s="29">
        <f>IF(K32&gt;J32,J32+ROUNDDOWN(L32/2,0),J32+ROUNDDOWN(L32/5,0))</f>
        <v>294</v>
      </c>
    </row>
    <row r="33" spans="1:13" ht="12.75" customHeight="1">
      <c r="A33" s="28" t="s">
        <v>44</v>
      </c>
      <c r="B33" s="5" t="s">
        <v>5</v>
      </c>
      <c r="C33" s="60">
        <v>260</v>
      </c>
      <c r="D33" s="19">
        <v>202</v>
      </c>
      <c r="E33" s="19">
        <f>D33-C33</f>
        <v>-58</v>
      </c>
      <c r="F33" s="29">
        <f>IF(D33&gt;C33,C33+ROUNDDOWN(E33/2,0),C33+ROUNDDOWN(E33/5,0))</f>
        <v>249</v>
      </c>
      <c r="H33" s="34" t="s">
        <v>97</v>
      </c>
      <c r="I33" s="5" t="s">
        <v>92</v>
      </c>
      <c r="J33" s="60">
        <v>311</v>
      </c>
      <c r="K33" s="19">
        <v>297</v>
      </c>
      <c r="L33" s="19">
        <f>K33-J33</f>
        <v>-14</v>
      </c>
      <c r="M33" s="29">
        <f>IF(K33&gt;J33,J33+ROUNDDOWN(L33/2,0),J33+ROUNDDOWN(L33/5,0))</f>
        <v>309</v>
      </c>
    </row>
    <row r="34" spans="1:13" ht="12.75" customHeight="1">
      <c r="A34" s="35"/>
      <c r="B34" s="36"/>
      <c r="C34" s="63"/>
      <c r="D34" s="37"/>
      <c r="E34" s="69">
        <f>SUM(E29:E33)</f>
        <v>-60</v>
      </c>
      <c r="F34" s="38"/>
      <c r="H34" s="48"/>
      <c r="I34" s="36"/>
      <c r="J34" s="63"/>
      <c r="K34" s="37"/>
      <c r="L34" s="69">
        <f>SUM(L29:L33)</f>
        <v>-25</v>
      </c>
      <c r="M34" s="38"/>
    </row>
    <row r="35" spans="1:13" ht="12.75" customHeight="1">
      <c r="A35" s="15"/>
      <c r="C35" s="55"/>
      <c r="D35" s="2"/>
      <c r="E35" s="2"/>
      <c r="F35" s="19"/>
      <c r="H35" s="13"/>
      <c r="I35" s="5"/>
      <c r="J35" s="55"/>
      <c r="K35" s="2"/>
      <c r="L35" s="2"/>
      <c r="M35" s="19"/>
    </row>
    <row r="36" spans="1:13" ht="12.75" customHeight="1">
      <c r="A36" s="39" t="s">
        <v>51</v>
      </c>
      <c r="B36" s="40" t="s">
        <v>49</v>
      </c>
      <c r="C36" s="64">
        <v>312</v>
      </c>
      <c r="D36" s="41">
        <v>317</v>
      </c>
      <c r="E36" s="41">
        <f>D36-C36</f>
        <v>5</v>
      </c>
      <c r="F36" s="42">
        <f>IF(D36&gt;C36,C36+ROUNDDOWN(E36/2,0),C36+ROUNDDOWN(E36/5,0))</f>
        <v>314</v>
      </c>
      <c r="H36" s="43" t="s">
        <v>104</v>
      </c>
      <c r="I36" s="40" t="s">
        <v>99</v>
      </c>
      <c r="J36" s="64" t="s">
        <v>22</v>
      </c>
      <c r="K36" s="41">
        <v>256</v>
      </c>
      <c r="L36" s="41">
        <v>0</v>
      </c>
      <c r="M36" s="42" t="s">
        <v>23</v>
      </c>
    </row>
    <row r="37" spans="1:13" ht="12.75" customHeight="1">
      <c r="A37" s="28" t="s">
        <v>52</v>
      </c>
      <c r="B37" s="5" t="s">
        <v>49</v>
      </c>
      <c r="C37" s="60">
        <v>328</v>
      </c>
      <c r="D37" s="19">
        <v>329</v>
      </c>
      <c r="E37" s="19">
        <f>D37-C37</f>
        <v>1</v>
      </c>
      <c r="F37" s="29">
        <f>IF(D37&gt;C37,C37+ROUNDDOWN(E37/2,0),C37+ROUNDDOWN(E37/5,0))</f>
        <v>328</v>
      </c>
      <c r="H37" s="34" t="s">
        <v>102</v>
      </c>
      <c r="I37" s="5" t="s">
        <v>99</v>
      </c>
      <c r="J37" s="60" t="s">
        <v>22</v>
      </c>
      <c r="K37" s="19">
        <v>333</v>
      </c>
      <c r="L37" s="19">
        <v>0</v>
      </c>
      <c r="M37" s="29" t="s">
        <v>23</v>
      </c>
    </row>
    <row r="38" spans="1:13" ht="12.75" customHeight="1">
      <c r="A38" s="28" t="s">
        <v>48</v>
      </c>
      <c r="B38" s="5" t="s">
        <v>49</v>
      </c>
      <c r="C38" s="60">
        <v>337</v>
      </c>
      <c r="D38" s="19">
        <v>336</v>
      </c>
      <c r="E38" s="19">
        <f>D38-C38</f>
        <v>-1</v>
      </c>
      <c r="F38" s="29">
        <f>IF(D38&gt;C38,C38+ROUNDDOWN(E38/2,0),C38+ROUNDDOWN(E38/5,0))</f>
        <v>337</v>
      </c>
      <c r="H38" s="34" t="s">
        <v>106</v>
      </c>
      <c r="I38" s="5" t="s">
        <v>99</v>
      </c>
      <c r="J38" s="60" t="s">
        <v>22</v>
      </c>
      <c r="K38" s="19">
        <v>271</v>
      </c>
      <c r="L38" s="19">
        <v>0</v>
      </c>
      <c r="M38" s="29" t="s">
        <v>23</v>
      </c>
    </row>
    <row r="39" spans="1:13" ht="12.75" customHeight="1">
      <c r="A39" s="28" t="s">
        <v>50</v>
      </c>
      <c r="B39" s="5" t="s">
        <v>49</v>
      </c>
      <c r="C39" s="60">
        <v>342</v>
      </c>
      <c r="D39" s="19">
        <v>338</v>
      </c>
      <c r="E39" s="19">
        <f>D39-C39</f>
        <v>-4</v>
      </c>
      <c r="F39" s="29">
        <f>IF(D39&gt;C39,C39+ROUNDDOWN(E39/2,0),C39+ROUNDDOWN(E39/5,0))</f>
        <v>342</v>
      </c>
      <c r="H39" s="34" t="s">
        <v>105</v>
      </c>
      <c r="I39" s="5" t="s">
        <v>99</v>
      </c>
      <c r="J39" s="60" t="s">
        <v>22</v>
      </c>
      <c r="K39" s="19">
        <v>265</v>
      </c>
      <c r="L39" s="19">
        <v>0</v>
      </c>
      <c r="M39" s="29" t="s">
        <v>23</v>
      </c>
    </row>
    <row r="40" spans="1:13" ht="12.75" customHeight="1">
      <c r="A40" s="35"/>
      <c r="B40" s="36"/>
      <c r="C40" s="63"/>
      <c r="D40" s="37"/>
      <c r="E40" s="69">
        <f>SUM(E36:E39)</f>
        <v>1</v>
      </c>
      <c r="F40" s="38"/>
      <c r="H40" s="34" t="s">
        <v>98</v>
      </c>
      <c r="I40" s="5" t="s">
        <v>99</v>
      </c>
      <c r="J40" s="60" t="s">
        <v>22</v>
      </c>
      <c r="K40" s="19">
        <v>246</v>
      </c>
      <c r="L40" s="19">
        <v>0</v>
      </c>
      <c r="M40" s="29" t="s">
        <v>23</v>
      </c>
    </row>
    <row r="41" spans="3:13" ht="12.75" customHeight="1">
      <c r="C41" s="55"/>
      <c r="D41" s="2"/>
      <c r="E41" s="2"/>
      <c r="F41" s="19"/>
      <c r="H41" s="34" t="s">
        <v>103</v>
      </c>
      <c r="I41" s="5" t="s">
        <v>99</v>
      </c>
      <c r="J41" s="60" t="s">
        <v>22</v>
      </c>
      <c r="K41" s="19">
        <v>332</v>
      </c>
      <c r="L41" s="19">
        <v>0</v>
      </c>
      <c r="M41" s="29" t="s">
        <v>23</v>
      </c>
    </row>
    <row r="42" spans="1:13" ht="12.75" customHeight="1">
      <c r="A42" s="43" t="s">
        <v>54</v>
      </c>
      <c r="B42" s="40" t="s">
        <v>53</v>
      </c>
      <c r="C42" s="64">
        <v>322</v>
      </c>
      <c r="D42" s="41">
        <v>311</v>
      </c>
      <c r="E42" s="41">
        <f>D42-C42</f>
        <v>-11</v>
      </c>
      <c r="F42" s="42">
        <f>IF(D42&gt;C42,C42+ROUNDDOWN(E42/2,0),C42+ROUNDDOWN(E42/5,0))</f>
        <v>320</v>
      </c>
      <c r="H42" s="34" t="s">
        <v>101</v>
      </c>
      <c r="I42" s="5" t="s">
        <v>99</v>
      </c>
      <c r="J42" s="60" t="s">
        <v>22</v>
      </c>
      <c r="K42" s="19">
        <v>298</v>
      </c>
      <c r="L42" s="19">
        <v>0</v>
      </c>
      <c r="M42" s="29" t="s">
        <v>23</v>
      </c>
    </row>
    <row r="43" spans="1:13" ht="12.75" customHeight="1">
      <c r="A43" s="48"/>
      <c r="B43" s="36"/>
      <c r="C43" s="63"/>
      <c r="D43" s="37"/>
      <c r="E43" s="69">
        <f>SUM(E42)</f>
        <v>-11</v>
      </c>
      <c r="F43" s="38"/>
      <c r="H43" s="48"/>
      <c r="I43" s="36"/>
      <c r="J43" s="63"/>
      <c r="K43" s="37"/>
      <c r="L43" s="69">
        <f>SUM(L36:L42)</f>
        <v>0</v>
      </c>
      <c r="M43" s="38"/>
    </row>
    <row r="44" spans="1:13" ht="12.75" customHeight="1">
      <c r="A44" s="13"/>
      <c r="C44" s="55"/>
      <c r="D44" s="2"/>
      <c r="E44" s="2"/>
      <c r="F44" s="19"/>
      <c r="H44" s="13"/>
      <c r="I44" s="5"/>
      <c r="J44" s="55"/>
      <c r="K44" s="2"/>
      <c r="L44" s="2"/>
      <c r="M44" s="19"/>
    </row>
    <row r="45" spans="1:13" ht="12.75" customHeight="1">
      <c r="A45" s="39" t="s">
        <v>56</v>
      </c>
      <c r="B45" s="40" t="s">
        <v>55</v>
      </c>
      <c r="C45" s="64">
        <v>262</v>
      </c>
      <c r="D45" s="41">
        <v>247</v>
      </c>
      <c r="E45" s="41">
        <f>D45-C45</f>
        <v>-15</v>
      </c>
      <c r="F45" s="42">
        <f>IF(D45&gt;C45,C45+ROUNDDOWN(E45/2,0),C45+ROUNDDOWN(E45/5,0))</f>
        <v>259</v>
      </c>
      <c r="H45" s="39" t="s">
        <v>113</v>
      </c>
      <c r="I45" s="40" t="s">
        <v>108</v>
      </c>
      <c r="J45" s="64">
        <v>242</v>
      </c>
      <c r="K45" s="41">
        <v>294</v>
      </c>
      <c r="L45" s="41">
        <f aca="true" t="shared" si="2" ref="L45:L52">K45-J45</f>
        <v>52</v>
      </c>
      <c r="M45" s="42">
        <f aca="true" t="shared" si="3" ref="M45:M52">IF(K45&gt;J45,J45+ROUNDDOWN(L45/2,0),J45+ROUNDDOWN(L45/5,0))</f>
        <v>268</v>
      </c>
    </row>
    <row r="46" spans="1:13" ht="12.75" customHeight="1">
      <c r="A46" s="35"/>
      <c r="B46" s="36"/>
      <c r="C46" s="63"/>
      <c r="D46" s="37"/>
      <c r="E46" s="69">
        <f>SUM(E45)</f>
        <v>-15</v>
      </c>
      <c r="F46" s="38"/>
      <c r="H46" s="28" t="s">
        <v>112</v>
      </c>
      <c r="I46" s="5" t="s">
        <v>108</v>
      </c>
      <c r="J46" s="60">
        <v>223</v>
      </c>
      <c r="K46" s="19">
        <v>273</v>
      </c>
      <c r="L46" s="19">
        <f t="shared" si="2"/>
        <v>50</v>
      </c>
      <c r="M46" s="29">
        <f t="shared" si="3"/>
        <v>248</v>
      </c>
    </row>
    <row r="47" spans="2:13" ht="12.75" customHeight="1">
      <c r="B47" s="5"/>
      <c r="C47" s="55"/>
      <c r="D47" s="2"/>
      <c r="E47" s="2"/>
      <c r="F47" s="19"/>
      <c r="H47" s="28" t="s">
        <v>110</v>
      </c>
      <c r="I47" s="5" t="s">
        <v>108</v>
      </c>
      <c r="J47" s="60">
        <v>316</v>
      </c>
      <c r="K47" s="19">
        <v>337</v>
      </c>
      <c r="L47" s="19">
        <f t="shared" si="2"/>
        <v>21</v>
      </c>
      <c r="M47" s="29">
        <f t="shared" si="3"/>
        <v>326</v>
      </c>
    </row>
    <row r="48" spans="1:13" ht="12.75" customHeight="1">
      <c r="A48" s="39" t="s">
        <v>59</v>
      </c>
      <c r="B48" s="46" t="s">
        <v>57</v>
      </c>
      <c r="C48" s="64" t="s">
        <v>22</v>
      </c>
      <c r="D48" s="41">
        <v>333</v>
      </c>
      <c r="E48" s="41">
        <v>0</v>
      </c>
      <c r="F48" s="42" t="s">
        <v>23</v>
      </c>
      <c r="H48" s="28" t="s">
        <v>115</v>
      </c>
      <c r="I48" s="5" t="s">
        <v>108</v>
      </c>
      <c r="J48" s="60">
        <v>298</v>
      </c>
      <c r="K48" s="19">
        <v>316</v>
      </c>
      <c r="L48" s="19">
        <f t="shared" si="2"/>
        <v>18</v>
      </c>
      <c r="M48" s="29">
        <f t="shared" si="3"/>
        <v>307</v>
      </c>
    </row>
    <row r="49" spans="1:13" ht="12.75" customHeight="1">
      <c r="A49" s="28" t="s">
        <v>60</v>
      </c>
      <c r="B49" s="16" t="s">
        <v>57</v>
      </c>
      <c r="C49" s="60" t="s">
        <v>22</v>
      </c>
      <c r="D49" s="19">
        <v>335</v>
      </c>
      <c r="E49" s="19">
        <v>0</v>
      </c>
      <c r="F49" s="29" t="s">
        <v>23</v>
      </c>
      <c r="H49" s="28" t="s">
        <v>109</v>
      </c>
      <c r="I49" s="5" t="s">
        <v>108</v>
      </c>
      <c r="J49" s="60">
        <v>282</v>
      </c>
      <c r="K49" s="19">
        <v>300</v>
      </c>
      <c r="L49" s="19">
        <f t="shared" si="2"/>
        <v>18</v>
      </c>
      <c r="M49" s="29">
        <f t="shared" si="3"/>
        <v>291</v>
      </c>
    </row>
    <row r="50" spans="1:13" ht="12.75" customHeight="1">
      <c r="A50" s="28" t="s">
        <v>58</v>
      </c>
      <c r="B50" s="5" t="s">
        <v>57</v>
      </c>
      <c r="C50" s="60" t="s">
        <v>22</v>
      </c>
      <c r="D50" s="19">
        <v>333</v>
      </c>
      <c r="E50" s="19">
        <v>0</v>
      </c>
      <c r="F50" s="29" t="s">
        <v>23</v>
      </c>
      <c r="H50" s="28" t="s">
        <v>120</v>
      </c>
      <c r="I50" s="5" t="s">
        <v>108</v>
      </c>
      <c r="J50" s="60">
        <v>311</v>
      </c>
      <c r="K50" s="19">
        <v>323</v>
      </c>
      <c r="L50" s="19">
        <f t="shared" si="2"/>
        <v>12</v>
      </c>
      <c r="M50" s="29">
        <f t="shared" si="3"/>
        <v>317</v>
      </c>
    </row>
    <row r="51" spans="1:13" ht="12.75" customHeight="1">
      <c r="A51" s="28" t="s">
        <v>62</v>
      </c>
      <c r="B51" s="5" t="s">
        <v>57</v>
      </c>
      <c r="C51" s="60" t="s">
        <v>22</v>
      </c>
      <c r="D51" s="19">
        <v>325</v>
      </c>
      <c r="E51" s="19">
        <v>0</v>
      </c>
      <c r="F51" s="29" t="s">
        <v>23</v>
      </c>
      <c r="H51" s="28" t="s">
        <v>117</v>
      </c>
      <c r="I51" s="5" t="s">
        <v>108</v>
      </c>
      <c r="J51" s="60">
        <v>313</v>
      </c>
      <c r="K51" s="19">
        <v>321</v>
      </c>
      <c r="L51" s="19">
        <f t="shared" si="2"/>
        <v>8</v>
      </c>
      <c r="M51" s="29">
        <f t="shared" si="3"/>
        <v>317</v>
      </c>
    </row>
    <row r="52" spans="1:13" ht="12.75" customHeight="1">
      <c r="A52" s="35"/>
      <c r="B52" s="36"/>
      <c r="C52" s="63"/>
      <c r="D52" s="37"/>
      <c r="E52" s="69">
        <f>SUM(E48:E51)</f>
        <v>0</v>
      </c>
      <c r="F52" s="38"/>
      <c r="H52" s="28" t="s">
        <v>111</v>
      </c>
      <c r="I52" s="5" t="s">
        <v>108</v>
      </c>
      <c r="J52" s="60">
        <v>295</v>
      </c>
      <c r="K52" s="19">
        <v>297</v>
      </c>
      <c r="L52" s="19">
        <f t="shared" si="2"/>
        <v>2</v>
      </c>
      <c r="M52" s="29">
        <f t="shared" si="3"/>
        <v>296</v>
      </c>
    </row>
    <row r="53" spans="3:13" ht="12.75" customHeight="1">
      <c r="C53" s="55"/>
      <c r="D53" s="2"/>
      <c r="E53" s="2"/>
      <c r="F53" s="19"/>
      <c r="H53" s="28" t="s">
        <v>114</v>
      </c>
      <c r="I53" s="5" t="s">
        <v>108</v>
      </c>
      <c r="J53" s="60" t="s">
        <v>61</v>
      </c>
      <c r="K53" s="19">
        <v>306</v>
      </c>
      <c r="L53" s="19">
        <v>0</v>
      </c>
      <c r="M53" s="29" t="s">
        <v>41</v>
      </c>
    </row>
    <row r="54" spans="1:13" ht="12.75" customHeight="1">
      <c r="A54" s="1"/>
      <c r="B54" s="1"/>
      <c r="H54" s="28" t="s">
        <v>107</v>
      </c>
      <c r="I54" s="5" t="s">
        <v>108</v>
      </c>
      <c r="J54" s="60">
        <v>287</v>
      </c>
      <c r="K54" s="19">
        <v>284</v>
      </c>
      <c r="L54" s="19">
        <f>K54-J54</f>
        <v>-3</v>
      </c>
      <c r="M54" s="29">
        <f>IF(K54&gt;J54,J54+ROUNDDOWN(L54/2,0),J54+ROUNDDOWN(L54/5,0))</f>
        <v>287</v>
      </c>
    </row>
    <row r="55" spans="1:13" ht="12.75" customHeight="1">
      <c r="A55" s="1"/>
      <c r="B55" s="1"/>
      <c r="H55" s="28" t="s">
        <v>118</v>
      </c>
      <c r="I55" s="5" t="s">
        <v>108</v>
      </c>
      <c r="J55" s="60">
        <v>319</v>
      </c>
      <c r="K55" s="19">
        <v>310</v>
      </c>
      <c r="L55" s="19">
        <f>K55-J55</f>
        <v>-9</v>
      </c>
      <c r="M55" s="29">
        <f>IF(K55&gt;J55,J55+ROUNDDOWN(L55/2,0),J55+ROUNDDOWN(L55/5,0))</f>
        <v>318</v>
      </c>
    </row>
    <row r="56" spans="1:13" ht="12.75" customHeight="1">
      <c r="A56" s="1"/>
      <c r="B56" s="1"/>
      <c r="H56" s="28" t="s">
        <v>119</v>
      </c>
      <c r="I56" s="5" t="s">
        <v>108</v>
      </c>
      <c r="J56" s="60">
        <v>253</v>
      </c>
      <c r="K56" s="19">
        <v>230</v>
      </c>
      <c r="L56" s="19">
        <f>K56-J56</f>
        <v>-23</v>
      </c>
      <c r="M56" s="29">
        <f>IF(K56&gt;J56,J56+ROUNDDOWN(L56/2,0),J56+ROUNDDOWN(L56/5,0))</f>
        <v>249</v>
      </c>
    </row>
    <row r="57" spans="1:13" ht="12.75" customHeight="1">
      <c r="A57" s="1"/>
      <c r="B57" s="1"/>
      <c r="H57" s="28" t="s">
        <v>116</v>
      </c>
      <c r="I57" s="5" t="s">
        <v>108</v>
      </c>
      <c r="J57" s="60">
        <v>284</v>
      </c>
      <c r="K57" s="19">
        <v>171</v>
      </c>
      <c r="L57" s="19">
        <f>K57-J57</f>
        <v>-113</v>
      </c>
      <c r="M57" s="29">
        <f>IF(K57&gt;J57,J57+ROUNDDOWN(L57/2,0),J57+ROUNDDOWN(L57/5,0))</f>
        <v>262</v>
      </c>
    </row>
    <row r="58" spans="1:13" ht="12.75" customHeight="1">
      <c r="A58" s="1"/>
      <c r="B58" s="1"/>
      <c r="H58" s="35"/>
      <c r="I58" s="36"/>
      <c r="J58" s="63"/>
      <c r="K58" s="37"/>
      <c r="L58" s="69">
        <f>SUM(L45:L57)</f>
        <v>33</v>
      </c>
      <c r="M58" s="38"/>
    </row>
    <row r="59" spans="1:13" s="27" customFormat="1" ht="12.75" customHeight="1">
      <c r="A59" s="1"/>
      <c r="B59" s="1"/>
      <c r="C59" s="1"/>
      <c r="D59" s="1"/>
      <c r="E59" s="1"/>
      <c r="F59" s="1"/>
      <c r="H59" s="1"/>
      <c r="I59" s="1"/>
      <c r="J59" s="1"/>
      <c r="K59" s="1"/>
      <c r="L59" s="1"/>
      <c r="M59" s="1"/>
    </row>
    <row r="60" spans="1:9" ht="12.75" customHeight="1">
      <c r="A60" s="70" t="s">
        <v>0</v>
      </c>
      <c r="B60" s="71" t="s">
        <v>1</v>
      </c>
      <c r="C60" s="71" t="s">
        <v>4</v>
      </c>
      <c r="D60" s="71" t="s">
        <v>5</v>
      </c>
      <c r="E60" s="71" t="s">
        <v>6</v>
      </c>
      <c r="F60" s="71" t="s">
        <v>4</v>
      </c>
      <c r="H60" s="72" t="s">
        <v>206</v>
      </c>
      <c r="I60" s="73"/>
    </row>
    <row r="61" spans="1:9" ht="12.75" customHeight="1">
      <c r="A61" s="39" t="s">
        <v>125</v>
      </c>
      <c r="B61" s="40" t="s">
        <v>123</v>
      </c>
      <c r="C61" s="64" t="s">
        <v>22</v>
      </c>
      <c r="D61" s="41">
        <v>311</v>
      </c>
      <c r="E61" s="41">
        <v>0</v>
      </c>
      <c r="F61" s="42" t="s">
        <v>23</v>
      </c>
      <c r="H61" s="65" t="s">
        <v>179</v>
      </c>
      <c r="I61" s="42">
        <v>102</v>
      </c>
    </row>
    <row r="62" spans="1:9" ht="12.75" customHeight="1">
      <c r="A62" s="28" t="s">
        <v>126</v>
      </c>
      <c r="B62" s="5" t="s">
        <v>123</v>
      </c>
      <c r="C62" s="60" t="s">
        <v>22</v>
      </c>
      <c r="D62" s="19">
        <v>299</v>
      </c>
      <c r="E62" s="19">
        <v>0</v>
      </c>
      <c r="F62" s="29" t="s">
        <v>23</v>
      </c>
      <c r="H62" s="30" t="s">
        <v>191</v>
      </c>
      <c r="I62" s="29">
        <v>38</v>
      </c>
    </row>
    <row r="63" spans="1:9" ht="12.75" customHeight="1">
      <c r="A63" s="28" t="s">
        <v>124</v>
      </c>
      <c r="B63" s="5" t="s">
        <v>123</v>
      </c>
      <c r="C63" s="60" t="s">
        <v>22</v>
      </c>
      <c r="D63" s="19">
        <v>288</v>
      </c>
      <c r="E63" s="19">
        <v>0</v>
      </c>
      <c r="F63" s="29" t="s">
        <v>23</v>
      </c>
      <c r="H63" s="30" t="s">
        <v>181</v>
      </c>
      <c r="I63" s="29">
        <v>33</v>
      </c>
    </row>
    <row r="64" spans="1:9" ht="12.75" customHeight="1">
      <c r="A64" s="28" t="s">
        <v>122</v>
      </c>
      <c r="B64" s="5" t="s">
        <v>123</v>
      </c>
      <c r="C64" s="60" t="s">
        <v>22</v>
      </c>
      <c r="D64" s="19">
        <v>224</v>
      </c>
      <c r="E64" s="19">
        <v>0</v>
      </c>
      <c r="F64" s="29" t="s">
        <v>23</v>
      </c>
      <c r="H64" s="30" t="s">
        <v>192</v>
      </c>
      <c r="I64" s="29">
        <v>16</v>
      </c>
    </row>
    <row r="65" spans="1:9" ht="12.75" customHeight="1">
      <c r="A65" s="35"/>
      <c r="B65" s="36"/>
      <c r="C65" s="63"/>
      <c r="D65" s="37"/>
      <c r="E65" s="69">
        <f>SUM(E61:E64)</f>
        <v>0</v>
      </c>
      <c r="F65" s="38"/>
      <c r="H65" s="34" t="s">
        <v>185</v>
      </c>
      <c r="I65" s="29">
        <v>11</v>
      </c>
    </row>
    <row r="66" spans="3:9" ht="12.75" customHeight="1">
      <c r="C66" s="55"/>
      <c r="D66" s="2"/>
      <c r="E66" s="2"/>
      <c r="F66" s="19"/>
      <c r="H66" s="34" t="s">
        <v>189</v>
      </c>
      <c r="I66" s="29">
        <v>9</v>
      </c>
    </row>
    <row r="67" spans="1:9" ht="12.75" customHeight="1">
      <c r="A67" s="39" t="s">
        <v>130</v>
      </c>
      <c r="B67" s="40" t="s">
        <v>128</v>
      </c>
      <c r="C67" s="64">
        <v>272</v>
      </c>
      <c r="D67" s="41">
        <v>303</v>
      </c>
      <c r="E67" s="41">
        <f aca="true" t="shared" si="4" ref="E67:E76">D67-C67</f>
        <v>31</v>
      </c>
      <c r="F67" s="42">
        <f aca="true" t="shared" si="5" ref="F67:F76">IF(D67&gt;C67,C67+ROUNDDOWN(E67/2,0),C67+ROUNDDOWN(E67/5,0))</f>
        <v>287</v>
      </c>
      <c r="H67" s="30" t="s">
        <v>195</v>
      </c>
      <c r="I67" s="29">
        <v>3</v>
      </c>
    </row>
    <row r="68" spans="1:9" ht="12.75" customHeight="1">
      <c r="A68" s="28" t="s">
        <v>141</v>
      </c>
      <c r="B68" s="5" t="s">
        <v>128</v>
      </c>
      <c r="C68" s="60">
        <v>295</v>
      </c>
      <c r="D68" s="19">
        <v>316</v>
      </c>
      <c r="E68" s="19">
        <f t="shared" si="4"/>
        <v>21</v>
      </c>
      <c r="F68" s="29">
        <f t="shared" si="5"/>
        <v>305</v>
      </c>
      <c r="H68" s="30" t="s">
        <v>193</v>
      </c>
      <c r="I68" s="29">
        <v>1</v>
      </c>
    </row>
    <row r="69" spans="1:9" ht="12.75" customHeight="1">
      <c r="A69" s="28" t="s">
        <v>142</v>
      </c>
      <c r="B69" s="5" t="s">
        <v>128</v>
      </c>
      <c r="C69" s="60">
        <v>313</v>
      </c>
      <c r="D69" s="19">
        <v>328</v>
      </c>
      <c r="E69" s="19">
        <f t="shared" si="4"/>
        <v>15</v>
      </c>
      <c r="F69" s="29">
        <f t="shared" si="5"/>
        <v>320</v>
      </c>
      <c r="H69" s="34" t="s">
        <v>184</v>
      </c>
      <c r="I69" s="29">
        <v>0</v>
      </c>
    </row>
    <row r="70" spans="1:9" ht="12.75" customHeight="1">
      <c r="A70" s="28" t="s">
        <v>138</v>
      </c>
      <c r="B70" s="5" t="s">
        <v>128</v>
      </c>
      <c r="C70" s="60">
        <v>308</v>
      </c>
      <c r="D70" s="19">
        <v>321</v>
      </c>
      <c r="E70" s="19">
        <f t="shared" si="4"/>
        <v>13</v>
      </c>
      <c r="F70" s="29">
        <f t="shared" si="5"/>
        <v>314</v>
      </c>
      <c r="H70" s="34" t="s">
        <v>186</v>
      </c>
      <c r="I70" s="29">
        <v>0</v>
      </c>
    </row>
    <row r="71" spans="1:9" ht="12.75" customHeight="1">
      <c r="A71" s="28" t="s">
        <v>129</v>
      </c>
      <c r="B71" s="5" t="s">
        <v>128</v>
      </c>
      <c r="C71" s="60">
        <v>349</v>
      </c>
      <c r="D71" s="19">
        <v>357</v>
      </c>
      <c r="E71" s="19">
        <f t="shared" si="4"/>
        <v>8</v>
      </c>
      <c r="F71" s="29">
        <f t="shared" si="5"/>
        <v>353</v>
      </c>
      <c r="H71" s="34" t="s">
        <v>190</v>
      </c>
      <c r="I71" s="29">
        <v>0</v>
      </c>
    </row>
    <row r="72" spans="1:9" ht="12.75" customHeight="1">
      <c r="A72" s="28" t="s">
        <v>133</v>
      </c>
      <c r="B72" s="5" t="s">
        <v>128</v>
      </c>
      <c r="C72" s="60">
        <v>325</v>
      </c>
      <c r="D72" s="19">
        <v>332</v>
      </c>
      <c r="E72" s="19">
        <f t="shared" si="4"/>
        <v>7</v>
      </c>
      <c r="F72" s="29">
        <f t="shared" si="5"/>
        <v>328</v>
      </c>
      <c r="H72" s="30" t="s">
        <v>194</v>
      </c>
      <c r="I72" s="29">
        <v>0</v>
      </c>
    </row>
    <row r="73" spans="1:9" ht="12.75" customHeight="1">
      <c r="A73" s="28" t="s">
        <v>139</v>
      </c>
      <c r="B73" s="5" t="s">
        <v>128</v>
      </c>
      <c r="C73" s="60">
        <v>337</v>
      </c>
      <c r="D73" s="19">
        <v>343</v>
      </c>
      <c r="E73" s="19">
        <f t="shared" si="4"/>
        <v>6</v>
      </c>
      <c r="F73" s="29">
        <f t="shared" si="5"/>
        <v>340</v>
      </c>
      <c r="H73" s="30" t="s">
        <v>198</v>
      </c>
      <c r="I73" s="29">
        <v>-11</v>
      </c>
    </row>
    <row r="74" spans="1:9" ht="12.75" customHeight="1">
      <c r="A74" s="28" t="s">
        <v>132</v>
      </c>
      <c r="B74" s="5" t="s">
        <v>128</v>
      </c>
      <c r="C74" s="60">
        <v>289</v>
      </c>
      <c r="D74" s="19">
        <v>293</v>
      </c>
      <c r="E74" s="19">
        <f t="shared" si="4"/>
        <v>4</v>
      </c>
      <c r="F74" s="29">
        <f t="shared" si="5"/>
        <v>291</v>
      </c>
      <c r="H74" s="30" t="s">
        <v>196</v>
      </c>
      <c r="I74" s="29">
        <v>-15</v>
      </c>
    </row>
    <row r="75" spans="1:9" ht="12.75" customHeight="1">
      <c r="A75" s="28" t="s">
        <v>131</v>
      </c>
      <c r="B75" s="5" t="s">
        <v>128</v>
      </c>
      <c r="C75" s="60">
        <v>306</v>
      </c>
      <c r="D75" s="19">
        <v>308</v>
      </c>
      <c r="E75" s="19">
        <f t="shared" si="4"/>
        <v>2</v>
      </c>
      <c r="F75" s="29">
        <f t="shared" si="5"/>
        <v>307</v>
      </c>
      <c r="H75" s="30" t="s">
        <v>182</v>
      </c>
      <c r="I75" s="29">
        <v>-16</v>
      </c>
    </row>
    <row r="76" spans="1:9" ht="12.75" customHeight="1">
      <c r="A76" s="28" t="s">
        <v>145</v>
      </c>
      <c r="B76" s="5" t="s">
        <v>128</v>
      </c>
      <c r="C76" s="60">
        <v>329</v>
      </c>
      <c r="D76" s="19">
        <v>331</v>
      </c>
      <c r="E76" s="19">
        <f t="shared" si="4"/>
        <v>2</v>
      </c>
      <c r="F76" s="29">
        <f t="shared" si="5"/>
        <v>330</v>
      </c>
      <c r="H76" s="30" t="s">
        <v>197</v>
      </c>
      <c r="I76" s="29">
        <v>-25</v>
      </c>
    </row>
    <row r="77" spans="1:9" ht="12.75" customHeight="1">
      <c r="A77" s="28" t="s">
        <v>144</v>
      </c>
      <c r="B77" s="5" t="s">
        <v>128</v>
      </c>
      <c r="C77" s="60" t="s">
        <v>22</v>
      </c>
      <c r="D77" s="19">
        <v>258</v>
      </c>
      <c r="E77" s="19">
        <v>0</v>
      </c>
      <c r="F77" s="29" t="s">
        <v>23</v>
      </c>
      <c r="H77" s="30" t="s">
        <v>187</v>
      </c>
      <c r="I77" s="29">
        <v>-44</v>
      </c>
    </row>
    <row r="78" spans="1:9" ht="12.75" customHeight="1">
      <c r="A78" s="28" t="s">
        <v>134</v>
      </c>
      <c r="B78" s="5" t="s">
        <v>128</v>
      </c>
      <c r="C78" s="60">
        <v>242</v>
      </c>
      <c r="D78" s="19">
        <v>242</v>
      </c>
      <c r="E78" s="19">
        <f>D78-C78</f>
        <v>0</v>
      </c>
      <c r="F78" s="29">
        <f>IF(D78&gt;C78,C78+ROUNDDOWN(E78/2,0),C78+ROUNDDOWN(E78/5,0))</f>
        <v>242</v>
      </c>
      <c r="H78" s="61" t="s">
        <v>183</v>
      </c>
      <c r="I78" s="38">
        <v>-60</v>
      </c>
    </row>
    <row r="79" spans="1:6" ht="12.75" customHeight="1">
      <c r="A79" s="28" t="s">
        <v>136</v>
      </c>
      <c r="B79" s="5" t="s">
        <v>128</v>
      </c>
      <c r="C79" s="60">
        <v>304</v>
      </c>
      <c r="D79" s="19">
        <v>304</v>
      </c>
      <c r="E79" s="19">
        <f>D79-C79</f>
        <v>0</v>
      </c>
      <c r="F79" s="29">
        <f>IF(D79&gt;C79,C79+ROUNDDOWN(E79/2,0),C79+ROUNDDOWN(E79/5,0))</f>
        <v>304</v>
      </c>
    </row>
    <row r="80" spans="1:6" ht="12.75" customHeight="1">
      <c r="A80" s="28" t="s">
        <v>137</v>
      </c>
      <c r="B80" s="5" t="s">
        <v>128</v>
      </c>
      <c r="C80" s="60">
        <v>308</v>
      </c>
      <c r="D80" s="19">
        <v>308</v>
      </c>
      <c r="E80" s="19">
        <f>D80-C80</f>
        <v>0</v>
      </c>
      <c r="F80" s="29">
        <f>IF(D80&gt;C80,C80+ROUNDDOWN(E80/2,0),C80+ROUNDDOWN(E80/5,0))</f>
        <v>308</v>
      </c>
    </row>
    <row r="81" spans="1:6" ht="12.75" customHeight="1">
      <c r="A81" s="28" t="s">
        <v>143</v>
      </c>
      <c r="B81" s="5" t="s">
        <v>128</v>
      </c>
      <c r="C81" s="60">
        <v>316</v>
      </c>
      <c r="D81" s="19">
        <v>315</v>
      </c>
      <c r="E81" s="19">
        <f>D81-C81</f>
        <v>-1</v>
      </c>
      <c r="F81" s="29">
        <f>IF(D81&gt;C81,C81+ROUNDDOWN(E81/2,0),C81+ROUNDDOWN(E81/5,0))</f>
        <v>316</v>
      </c>
    </row>
    <row r="82" spans="1:6" ht="12.75" customHeight="1">
      <c r="A82" s="28" t="s">
        <v>135</v>
      </c>
      <c r="B82" s="5" t="s">
        <v>128</v>
      </c>
      <c r="C82" s="60">
        <v>344</v>
      </c>
      <c r="D82" s="19">
        <v>338</v>
      </c>
      <c r="E82" s="19">
        <f>D82-C82</f>
        <v>-6</v>
      </c>
      <c r="F82" s="29">
        <f>IF(D82&gt;C82,C82+ROUNDDOWN(E82/2,0),C82+ROUNDDOWN(E82/5,0))</f>
        <v>343</v>
      </c>
    </row>
    <row r="83" spans="1:6" ht="12.75" customHeight="1">
      <c r="A83" s="35"/>
      <c r="B83" s="36"/>
      <c r="C83" s="63"/>
      <c r="D83" s="37"/>
      <c r="E83" s="69">
        <f>SUM(E67:E82)</f>
        <v>102</v>
      </c>
      <c r="F83" s="38"/>
    </row>
    <row r="84" spans="3:6" ht="12.75" customHeight="1">
      <c r="C84" s="55"/>
      <c r="D84" s="2"/>
      <c r="E84" s="2"/>
      <c r="F84" s="19"/>
    </row>
    <row r="85" spans="1:6" ht="12.75" customHeight="1">
      <c r="A85" s="39" t="s">
        <v>153</v>
      </c>
      <c r="B85" s="46" t="s">
        <v>146</v>
      </c>
      <c r="C85" s="64">
        <v>313</v>
      </c>
      <c r="D85" s="41">
        <v>319</v>
      </c>
      <c r="E85" s="41">
        <f>D85-C85</f>
        <v>6</v>
      </c>
      <c r="F85" s="42">
        <f>IF(D85&gt;C85,C85+ROUNDDOWN(E85/2,0),C85+ROUNDDOWN(E85/5,0))</f>
        <v>316</v>
      </c>
    </row>
    <row r="86" spans="1:6" ht="12.75" customHeight="1">
      <c r="A86" s="32" t="s">
        <v>148</v>
      </c>
      <c r="B86" s="33" t="s">
        <v>146</v>
      </c>
      <c r="C86" s="60" t="s">
        <v>23</v>
      </c>
      <c r="D86" s="19">
        <v>334</v>
      </c>
      <c r="E86" s="19">
        <v>0</v>
      </c>
      <c r="F86" s="29" t="s">
        <v>61</v>
      </c>
    </row>
    <row r="87" spans="1:6" ht="12.75" customHeight="1">
      <c r="A87" s="28" t="s">
        <v>150</v>
      </c>
      <c r="B87" s="16" t="s">
        <v>146</v>
      </c>
      <c r="C87" s="60" t="s">
        <v>61</v>
      </c>
      <c r="D87" s="19">
        <v>294</v>
      </c>
      <c r="E87" s="19">
        <v>0</v>
      </c>
      <c r="F87" s="29" t="s">
        <v>41</v>
      </c>
    </row>
    <row r="88" spans="1:6" ht="12.75" customHeight="1">
      <c r="A88" s="28" t="s">
        <v>151</v>
      </c>
      <c r="B88" s="16" t="s">
        <v>146</v>
      </c>
      <c r="C88" s="60" t="s">
        <v>22</v>
      </c>
      <c r="D88" s="19">
        <v>219</v>
      </c>
      <c r="E88" s="19">
        <v>0</v>
      </c>
      <c r="F88" s="29" t="s">
        <v>23</v>
      </c>
    </row>
    <row r="89" spans="1:6" ht="12.75" customHeight="1">
      <c r="A89" s="28" t="s">
        <v>152</v>
      </c>
      <c r="B89" s="16" t="s">
        <v>146</v>
      </c>
      <c r="C89" s="60" t="s">
        <v>23</v>
      </c>
      <c r="D89" s="19">
        <v>349</v>
      </c>
      <c r="E89" s="19">
        <v>0</v>
      </c>
      <c r="F89" s="29" t="s">
        <v>61</v>
      </c>
    </row>
    <row r="90" spans="1:6" ht="12.75" customHeight="1">
      <c r="A90" s="28" t="s">
        <v>147</v>
      </c>
      <c r="B90" s="16" t="s">
        <v>146</v>
      </c>
      <c r="C90" s="60" t="s">
        <v>61</v>
      </c>
      <c r="D90" s="19">
        <v>320</v>
      </c>
      <c r="E90" s="19">
        <v>0</v>
      </c>
      <c r="F90" s="29" t="s">
        <v>41</v>
      </c>
    </row>
    <row r="91" spans="1:6" ht="12.75" customHeight="1">
      <c r="A91" s="28" t="s">
        <v>149</v>
      </c>
      <c r="B91" s="16" t="s">
        <v>146</v>
      </c>
      <c r="C91" s="60">
        <v>332</v>
      </c>
      <c r="D91" s="19">
        <v>310</v>
      </c>
      <c r="E91" s="19">
        <f>D91-C91</f>
        <v>-22</v>
      </c>
      <c r="F91" s="29">
        <f>IF(D91&gt;C91,C91+ROUNDDOWN(E91/2,0),C91+ROUNDDOWN(E91/5,0))</f>
        <v>328</v>
      </c>
    </row>
    <row r="92" spans="1:6" ht="12.75" customHeight="1">
      <c r="A92" s="66"/>
      <c r="B92" s="67"/>
      <c r="C92" s="67"/>
      <c r="D92" s="67"/>
      <c r="E92" s="69">
        <f>SUM(E85:E91)</f>
        <v>-16</v>
      </c>
      <c r="F92" s="68"/>
    </row>
    <row r="93" spans="1:2" ht="12.75" customHeight="1">
      <c r="A93" s="1"/>
      <c r="B93" s="1"/>
    </row>
    <row r="94" spans="1:2" ht="12.75" customHeight="1">
      <c r="A94" s="74" t="s">
        <v>207</v>
      </c>
      <c r="B94" s="1"/>
    </row>
    <row r="95" spans="1:6" ht="12.75" customHeight="1">
      <c r="A95" s="39" t="s">
        <v>86</v>
      </c>
      <c r="B95" s="40" t="s">
        <v>85</v>
      </c>
      <c r="C95" s="64">
        <v>338</v>
      </c>
      <c r="D95" s="41">
        <v>346</v>
      </c>
      <c r="E95" s="41">
        <f>D95-C95</f>
        <v>8</v>
      </c>
      <c r="F95" s="42">
        <f>IF(D95&gt;C95,C95+ROUNDDOWN(E95/2,0),C95+ROUNDDOWN(E95/5,0))</f>
        <v>342</v>
      </c>
    </row>
    <row r="96" spans="1:6" ht="12.75" customHeight="1">
      <c r="A96" s="28" t="s">
        <v>140</v>
      </c>
      <c r="B96" s="5" t="s">
        <v>128</v>
      </c>
      <c r="C96" s="60" t="s">
        <v>61</v>
      </c>
      <c r="D96" s="19">
        <v>342</v>
      </c>
      <c r="E96" s="19">
        <v>0</v>
      </c>
      <c r="F96" s="29" t="s">
        <v>41</v>
      </c>
    </row>
    <row r="97" spans="1:6" ht="12.75" customHeight="1">
      <c r="A97" s="28" t="s">
        <v>73</v>
      </c>
      <c r="B97" s="5" t="s">
        <v>63</v>
      </c>
      <c r="C97" s="60" t="s">
        <v>22</v>
      </c>
      <c r="D97" s="19">
        <v>321</v>
      </c>
      <c r="E97" s="19">
        <v>0</v>
      </c>
      <c r="F97" s="29" t="s">
        <v>23</v>
      </c>
    </row>
    <row r="98" spans="1:6" ht="12.75" customHeight="1">
      <c r="A98" s="28" t="s">
        <v>68</v>
      </c>
      <c r="B98" s="5" t="s">
        <v>63</v>
      </c>
      <c r="C98" s="60" t="s">
        <v>61</v>
      </c>
      <c r="D98" s="19">
        <v>314</v>
      </c>
      <c r="E98" s="19">
        <v>0</v>
      </c>
      <c r="F98" s="29" t="s">
        <v>41</v>
      </c>
    </row>
    <row r="99" spans="1:6" ht="12.75" customHeight="1">
      <c r="A99" s="34" t="s">
        <v>100</v>
      </c>
      <c r="B99" s="5" t="s">
        <v>99</v>
      </c>
      <c r="C99" s="60" t="s">
        <v>22</v>
      </c>
      <c r="D99" s="19">
        <v>312</v>
      </c>
      <c r="E99" s="19">
        <v>0</v>
      </c>
      <c r="F99" s="29" t="s">
        <v>23</v>
      </c>
    </row>
    <row r="100" spans="1:6" ht="12.75" customHeight="1">
      <c r="A100" s="28" t="s">
        <v>127</v>
      </c>
      <c r="B100" s="5" t="s">
        <v>123</v>
      </c>
      <c r="C100" s="60" t="s">
        <v>22</v>
      </c>
      <c r="D100" s="19">
        <v>305</v>
      </c>
      <c r="E100" s="19">
        <v>0</v>
      </c>
      <c r="F100" s="29" t="s">
        <v>23</v>
      </c>
    </row>
    <row r="101" spans="1:6" ht="12.75" customHeight="1">
      <c r="A101" s="28" t="s">
        <v>121</v>
      </c>
      <c r="B101" s="5" t="s">
        <v>108</v>
      </c>
      <c r="C101" s="60" t="s">
        <v>22</v>
      </c>
      <c r="D101" s="19">
        <v>301</v>
      </c>
      <c r="E101" s="19">
        <v>0</v>
      </c>
      <c r="F101" s="29" t="s">
        <v>23</v>
      </c>
    </row>
    <row r="102" spans="1:6" ht="12.75" customHeight="1">
      <c r="A102" s="28" t="s">
        <v>65</v>
      </c>
      <c r="B102" s="5" t="s">
        <v>63</v>
      </c>
      <c r="C102" s="60" t="s">
        <v>22</v>
      </c>
      <c r="D102" s="19">
        <v>273</v>
      </c>
      <c r="E102" s="19">
        <v>0</v>
      </c>
      <c r="F102" s="29" t="s">
        <v>23</v>
      </c>
    </row>
    <row r="103" spans="1:6" ht="12.75" customHeight="1">
      <c r="A103" s="28" t="s">
        <v>31</v>
      </c>
      <c r="B103" s="5" t="s">
        <v>28</v>
      </c>
      <c r="C103" s="60">
        <v>297</v>
      </c>
      <c r="D103" s="19">
        <v>287</v>
      </c>
      <c r="E103" s="19">
        <f>D103-C103</f>
        <v>-10</v>
      </c>
      <c r="F103" s="29">
        <f>IF(D103&gt;C103,C103+ROUNDDOWN(E103/2,0),C103+ROUNDDOWN(E103/5,0))</f>
        <v>295</v>
      </c>
    </row>
    <row r="104" spans="1:6" ht="12.75" customHeight="1">
      <c r="A104" s="35" t="s">
        <v>87</v>
      </c>
      <c r="B104" s="36" t="s">
        <v>85</v>
      </c>
      <c r="C104" s="63">
        <v>254</v>
      </c>
      <c r="D104" s="37">
        <v>242</v>
      </c>
      <c r="E104" s="37">
        <f>D104-C104</f>
        <v>-12</v>
      </c>
      <c r="F104" s="38">
        <f>IF(D104&gt;C104,C104+ROUNDDOWN(E104/2,0),C104+ROUNDDOWN(E104/5,0))</f>
        <v>252</v>
      </c>
    </row>
    <row r="105" spans="1:2" ht="12.75" customHeight="1">
      <c r="A105" s="1"/>
      <c r="B105" s="1"/>
    </row>
    <row r="106" spans="1:2" ht="12.75" customHeight="1">
      <c r="A106" s="1"/>
      <c r="B106" s="1"/>
    </row>
    <row r="107" spans="1:2" ht="12.75" customHeight="1">
      <c r="A107" s="1"/>
      <c r="B107" s="1"/>
    </row>
    <row r="108" spans="1:2" ht="12.75" customHeight="1">
      <c r="A108" s="1"/>
      <c r="B108" s="1"/>
    </row>
    <row r="109" spans="1:2" ht="12.75" customHeight="1">
      <c r="A109" s="1"/>
      <c r="B109" s="1"/>
    </row>
    <row r="110" spans="1:2" ht="12.75" customHeight="1">
      <c r="A110" s="1"/>
      <c r="B110" s="1"/>
    </row>
    <row r="111" spans="1:2" ht="12.75" customHeight="1">
      <c r="A111" s="1"/>
      <c r="B111" s="1"/>
    </row>
    <row r="113" spans="1:2" ht="12.75" customHeight="1">
      <c r="A113" s="15"/>
      <c r="B113" s="5"/>
    </row>
    <row r="114" spans="1:2" ht="12.75" customHeight="1">
      <c r="A114" s="15"/>
      <c r="B114" s="5"/>
    </row>
    <row r="117" spans="1:2" ht="12.75" customHeight="1">
      <c r="A117" s="15"/>
      <c r="B117" s="5"/>
    </row>
    <row r="118" spans="1:2" ht="12.75" customHeight="1">
      <c r="A118" s="13"/>
      <c r="B118" s="27"/>
    </row>
    <row r="119" spans="1:2" ht="12.75" customHeight="1">
      <c r="A119" s="13"/>
      <c r="B119" s="27"/>
    </row>
    <row r="120" spans="1:2" ht="12.75" customHeight="1">
      <c r="A120" s="13"/>
      <c r="B120" s="27"/>
    </row>
    <row r="121" spans="1:2" ht="12.75" customHeight="1">
      <c r="A121" s="13"/>
      <c r="B121" s="27"/>
    </row>
    <row r="122" spans="1:2" ht="12.75" customHeight="1">
      <c r="A122" s="13"/>
      <c r="B122" s="27"/>
    </row>
    <row r="123" spans="1:2" ht="12.75" customHeight="1">
      <c r="A123" s="13"/>
      <c r="B123" s="27"/>
    </row>
    <row r="124" spans="1:2" ht="12.75" customHeight="1">
      <c r="A124" s="13"/>
      <c r="B124" s="27"/>
    </row>
    <row r="125" spans="1:2" ht="12.75" customHeight="1">
      <c r="A125" s="13"/>
      <c r="B125" s="27"/>
    </row>
  </sheetData>
  <sheetProtection selectLockedCells="1" selectUnlockedCells="1"/>
  <printOptions/>
  <pageMargins left="0.1968503937007874" right="0.1968503937007874" top="0.984251968503937" bottom="0.5905511811023623" header="0.5905511811023623" footer="0.5118110236220472"/>
  <pageSetup horizontalDpi="300" verticalDpi="300" orientation="portrait" paperSize="9" r:id="rId1"/>
  <headerFooter alignWithMargins="0">
    <oddHeader>&amp;CUitslag  ploegenklassement  1°  wedstrijd  superprestige  bij  EHV  in  Viersel  op  13 - 14  april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2019-04-15T13:56:37Z</cp:lastPrinted>
  <dcterms:created xsi:type="dcterms:W3CDTF">2019-04-15T13:59:54Z</dcterms:created>
  <dcterms:modified xsi:type="dcterms:W3CDTF">2019-04-15T14:03:28Z</dcterms:modified>
  <cp:category/>
  <cp:version/>
  <cp:contentType/>
  <cp:contentStatus/>
</cp:coreProperties>
</file>