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activeTab="0"/>
  </bookViews>
  <sheets>
    <sheet name="NSSB" sheetId="1" r:id="rId1"/>
    <sheet name="NSSN" sheetId="2" r:id="rId2"/>
  </sheets>
  <definedNames/>
  <calcPr fullCalcOnLoad="1"/>
</workbook>
</file>

<file path=xl/sharedStrings.xml><?xml version="1.0" encoding="utf-8"?>
<sst xmlns="http://schemas.openxmlformats.org/spreadsheetml/2006/main" count="488" uniqueCount="123">
  <si>
    <t>NAAM</t>
  </si>
  <si>
    <t>CLUB</t>
  </si>
  <si>
    <t>DEH</t>
  </si>
  <si>
    <t>DRZ</t>
  </si>
  <si>
    <t>EHV</t>
  </si>
  <si>
    <t>FCM</t>
  </si>
  <si>
    <t>KHV</t>
  </si>
  <si>
    <t>NSH</t>
  </si>
  <si>
    <t>NSS</t>
  </si>
  <si>
    <t>NVL</t>
  </si>
  <si>
    <t>SAX</t>
  </si>
  <si>
    <t>SCH</t>
  </si>
  <si>
    <t>SSR</t>
  </si>
  <si>
    <t>SWZ</t>
  </si>
  <si>
    <t>VHV</t>
  </si>
  <si>
    <t>WSS</t>
  </si>
  <si>
    <t>CAT</t>
  </si>
  <si>
    <t>BOOG</t>
  </si>
  <si>
    <t>V</t>
  </si>
  <si>
    <t>C</t>
  </si>
  <si>
    <t>M</t>
  </si>
  <si>
    <t>R</t>
  </si>
  <si>
    <t>H</t>
  </si>
  <si>
    <t>D</t>
  </si>
  <si>
    <t>EV</t>
  </si>
  <si>
    <t>J</t>
  </si>
  <si>
    <t>J12</t>
  </si>
  <si>
    <t xml:space="preserve">J </t>
  </si>
  <si>
    <t/>
  </si>
  <si>
    <t>Van Looy Kilian</t>
  </si>
  <si>
    <t>De Gruyter Peter</t>
  </si>
  <si>
    <t>Saenen Paul</t>
  </si>
  <si>
    <t>Theys Marc</t>
  </si>
  <si>
    <t>Theys Wim</t>
  </si>
  <si>
    <t>Belmans Daniel</t>
  </si>
  <si>
    <t>Thille Patricia</t>
  </si>
  <si>
    <t>Torfs Timothy</t>
  </si>
  <si>
    <t>Verschoren Bruno</t>
  </si>
  <si>
    <t>Reyntiens Kristof</t>
  </si>
  <si>
    <t>Roelandts Manuella</t>
  </si>
  <si>
    <t>Lemmens Theofiel</t>
  </si>
  <si>
    <t>Boeckx Sonja</t>
  </si>
  <si>
    <t>De Wever Jan</t>
  </si>
  <si>
    <t>De Wispelaere Joppe</t>
  </si>
  <si>
    <t>Smolders Gilbert</t>
  </si>
  <si>
    <t>Stoelen Ronny</t>
  </si>
  <si>
    <t>Turner Keith</t>
  </si>
  <si>
    <t>Van De Water Hans</t>
  </si>
  <si>
    <t>Van Den Broeck Petra</t>
  </si>
  <si>
    <t>Vermosen J.P.</t>
  </si>
  <si>
    <t>Voorspoels Guy</t>
  </si>
  <si>
    <t>Dirix Luc</t>
  </si>
  <si>
    <t>Kampers Laurien</t>
  </si>
  <si>
    <t>Peetermans Alfons</t>
  </si>
  <si>
    <t>Van De Ven Pascal</t>
  </si>
  <si>
    <t>Van De Ven Ronny</t>
  </si>
  <si>
    <t>Van De Ven Seth</t>
  </si>
  <si>
    <t>Van Gestel Fik</t>
  </si>
  <si>
    <t>Vanhoutte Franck</t>
  </si>
  <si>
    <t>Verbeek Louis</t>
  </si>
  <si>
    <t>De Cock Peter</t>
  </si>
  <si>
    <t>De Laet Elias</t>
  </si>
  <si>
    <t>De Laet Ellen</t>
  </si>
  <si>
    <t>De Laet Lotte</t>
  </si>
  <si>
    <t>Goossens Patrick</t>
  </si>
  <si>
    <t>Henin Jessica</t>
  </si>
  <si>
    <t>De Jong Richard</t>
  </si>
  <si>
    <t>Hensbergen Pierre</t>
  </si>
  <si>
    <t>Torfs Jozef</t>
  </si>
  <si>
    <t>Bockx Nik</t>
  </si>
  <si>
    <t>Damen Karel</t>
  </si>
  <si>
    <t>Scheyltjens Jef</t>
  </si>
  <si>
    <t>Van Berlo Guido</t>
  </si>
  <si>
    <t>Van De Water Stef</t>
  </si>
  <si>
    <t>Verstappen Paul</t>
  </si>
  <si>
    <t>Wuyts Dirk</t>
  </si>
  <si>
    <t>Lauwereys Maarten</t>
  </si>
  <si>
    <t>Van Den Brande Peter</t>
  </si>
  <si>
    <t>Van Dun Gino</t>
  </si>
  <si>
    <t>Van Uytsel Vadim</t>
  </si>
  <si>
    <t>Verstappen Dorien</t>
  </si>
  <si>
    <t>Verstappen Herman</t>
  </si>
  <si>
    <t>Verstappen Joeri</t>
  </si>
  <si>
    <t>Boeckx Ludo</t>
  </si>
  <si>
    <t>Clissen Ria</t>
  </si>
  <si>
    <t>Dankers Marc</t>
  </si>
  <si>
    <t>Embrechts Alex</t>
  </si>
  <si>
    <t>Fransen Rudie</t>
  </si>
  <si>
    <t>Janssens Louis</t>
  </si>
  <si>
    <t>Kerckhofs Mario</t>
  </si>
  <si>
    <t>Paulussen Roger</t>
  </si>
  <si>
    <t>Van Den Brande Nick</t>
  </si>
  <si>
    <t>Wouters Eddy</t>
  </si>
  <si>
    <t>Smets Manasses</t>
  </si>
  <si>
    <t>Theunis Marco</t>
  </si>
  <si>
    <t>GEM</t>
  </si>
  <si>
    <t>GG1</t>
  </si>
  <si>
    <t>GG2</t>
  </si>
  <si>
    <t>GG</t>
  </si>
  <si>
    <t>Perneel Thomas</t>
  </si>
  <si>
    <t>PLUS</t>
  </si>
  <si>
    <t>PL</t>
  </si>
  <si>
    <t>BUITEN KLASSEMENT</t>
  </si>
  <si>
    <t>AFSCH</t>
  </si>
  <si>
    <t>27 26</t>
  </si>
  <si>
    <t>27 25</t>
  </si>
  <si>
    <t>28 26</t>
  </si>
  <si>
    <t>28 27</t>
  </si>
  <si>
    <t>Ploegenklassement bij NSS</t>
  </si>
  <si>
    <t>1.  SWZ  Wechel</t>
  </si>
  <si>
    <t>2.  SSR  Rijkevorsel</t>
  </si>
  <si>
    <t>7.  DEH  Herenthout</t>
  </si>
  <si>
    <t>8.  NSH  Heultje</t>
  </si>
  <si>
    <t>9.  SAX  Wiekevorst</t>
  </si>
  <si>
    <t>10. FCM  Mortsel</t>
  </si>
  <si>
    <t>11. NSS  Nijlen</t>
  </si>
  <si>
    <t>12. EHV  Veerle</t>
  </si>
  <si>
    <t>13. SCH  Schoten</t>
  </si>
  <si>
    <t>Wouters Veronique</t>
  </si>
  <si>
    <t>3.  VHV  Viersel</t>
  </si>
  <si>
    <t>4.  WSS  Westerlo</t>
  </si>
  <si>
    <t>5.  KHV  Veerle</t>
  </si>
  <si>
    <t>6.  DRZ  Zandhoven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</si>
</sst>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2" borderId="1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0" fontId="3" fillId="2" borderId="6" xfId="0" applyFont="1" applyFill="1" applyBorder="1" applyAlignment="1">
      <alignment/>
    </xf>
    <xf numFmtId="0" fontId="3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3" fillId="2" borderId="1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4" fillId="2" borderId="7" xfId="0" applyFont="1" applyFill="1" applyBorder="1" applyAlignment="1">
      <alignment horizontal="center"/>
    </xf>
    <xf numFmtId="0" fontId="3" fillId="2" borderId="3" xfId="19" applyFont="1" applyFill="1" applyBorder="1" applyAlignment="1">
      <alignment horizontal="left"/>
      <protection/>
    </xf>
    <xf numFmtId="0" fontId="1" fillId="2" borderId="4" xfId="19" applyFont="1" applyFill="1" applyBorder="1" applyAlignment="1">
      <alignment horizontal="center"/>
      <protection/>
    </xf>
    <xf numFmtId="0" fontId="3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3" fillId="2" borderId="3" xfId="15" applyNumberFormat="1" applyFont="1" applyFill="1" applyBorder="1" applyAlignment="1">
      <alignment horizontal="left"/>
      <protection/>
    </xf>
    <xf numFmtId="0" fontId="3" fillId="2" borderId="6" xfId="19" applyFont="1" applyFill="1" applyBorder="1" applyAlignment="1">
      <alignment horizontal="left"/>
      <protection/>
    </xf>
    <xf numFmtId="0" fontId="1" fillId="2" borderId="7" xfId="19" applyFont="1" applyFill="1" applyBorder="1" applyAlignment="1">
      <alignment horizontal="center"/>
      <protection/>
    </xf>
    <xf numFmtId="0" fontId="1" fillId="2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1" fillId="2" borderId="0" xfId="0" applyFont="1" applyFill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" fontId="4" fillId="2" borderId="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164" fontId="3" fillId="2" borderId="1" xfId="15" applyNumberFormat="1" applyFont="1" applyFill="1" applyBorder="1" applyAlignment="1">
      <alignment horizontal="left"/>
      <protection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3" borderId="1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0" fillId="3" borderId="22" xfId="0" applyFill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" customWidth="1"/>
    <col min="2" max="2" width="18.421875" style="21" customWidth="1"/>
    <col min="3" max="3" width="5.7109375" style="1" customWidth="1"/>
    <col min="4" max="5" width="5.7109375" style="2" customWidth="1"/>
    <col min="6" max="6" width="5.7109375" style="1" customWidth="1"/>
    <col min="7" max="8" width="3.7109375" style="1" customWidth="1"/>
    <col min="9" max="9" width="18.7109375" style="1" bestFit="1" customWidth="1"/>
    <col min="10" max="13" width="5.7109375" style="1" customWidth="1"/>
    <col min="14" max="14" width="6.00390625" style="1" customWidth="1"/>
    <col min="15" max="16384" width="9.140625" style="1" customWidth="1"/>
  </cols>
  <sheetData>
    <row r="1" spans="1:14" ht="12.75">
      <c r="A1" s="44" t="s">
        <v>101</v>
      </c>
      <c r="B1" s="45" t="s">
        <v>0</v>
      </c>
      <c r="C1" s="46" t="s">
        <v>1</v>
      </c>
      <c r="D1" s="46" t="s">
        <v>16</v>
      </c>
      <c r="E1" s="46" t="s">
        <v>17</v>
      </c>
      <c r="F1" s="47" t="s">
        <v>8</v>
      </c>
      <c r="H1" s="44" t="s">
        <v>101</v>
      </c>
      <c r="I1" s="45" t="s">
        <v>0</v>
      </c>
      <c r="J1" s="46" t="s">
        <v>1</v>
      </c>
      <c r="K1" s="46" t="s">
        <v>16</v>
      </c>
      <c r="L1" s="46" t="s">
        <v>17</v>
      </c>
      <c r="M1" s="48" t="s">
        <v>8</v>
      </c>
      <c r="N1" s="49" t="s">
        <v>103</v>
      </c>
    </row>
    <row r="2" spans="1:14" ht="12.75">
      <c r="A2" s="2">
        <v>1</v>
      </c>
      <c r="B2" s="3" t="s">
        <v>84</v>
      </c>
      <c r="C2" s="4" t="s">
        <v>14</v>
      </c>
      <c r="D2" s="4" t="s">
        <v>23</v>
      </c>
      <c r="E2" s="4" t="s">
        <v>21</v>
      </c>
      <c r="F2" s="5">
        <v>311</v>
      </c>
      <c r="H2" s="2">
        <v>1</v>
      </c>
      <c r="I2" s="3" t="s">
        <v>76</v>
      </c>
      <c r="J2" s="4" t="s">
        <v>13</v>
      </c>
      <c r="K2" s="4" t="s">
        <v>22</v>
      </c>
      <c r="L2" s="4" t="s">
        <v>21</v>
      </c>
      <c r="M2" s="6">
        <v>327</v>
      </c>
      <c r="N2" s="5"/>
    </row>
    <row r="3" spans="1:14" ht="12.75">
      <c r="A3" s="2">
        <v>2</v>
      </c>
      <c r="B3" s="3" t="s">
        <v>118</v>
      </c>
      <c r="C3" s="4" t="s">
        <v>14</v>
      </c>
      <c r="D3" s="4" t="s">
        <v>23</v>
      </c>
      <c r="E3" s="4" t="s">
        <v>21</v>
      </c>
      <c r="F3" s="5">
        <v>299</v>
      </c>
      <c r="H3" s="2">
        <v>2</v>
      </c>
      <c r="I3" s="3" t="s">
        <v>82</v>
      </c>
      <c r="J3" s="4" t="s">
        <v>13</v>
      </c>
      <c r="K3" s="4" t="s">
        <v>22</v>
      </c>
      <c r="L3" s="4" t="s">
        <v>21</v>
      </c>
      <c r="M3" s="6">
        <v>324</v>
      </c>
      <c r="N3" s="5"/>
    </row>
    <row r="4" spans="1:14" ht="12.75">
      <c r="A4" s="7">
        <v>3</v>
      </c>
      <c r="B4" s="8" t="s">
        <v>48</v>
      </c>
      <c r="C4" s="7" t="s">
        <v>8</v>
      </c>
      <c r="D4" s="7" t="s">
        <v>23</v>
      </c>
      <c r="E4" s="7" t="s">
        <v>21</v>
      </c>
      <c r="F4" s="5">
        <v>259</v>
      </c>
      <c r="H4" s="2">
        <v>3</v>
      </c>
      <c r="I4" s="3" t="s">
        <v>87</v>
      </c>
      <c r="J4" s="4" t="s">
        <v>14</v>
      </c>
      <c r="K4" s="4" t="s">
        <v>22</v>
      </c>
      <c r="L4" s="4" t="s">
        <v>21</v>
      </c>
      <c r="M4" s="6">
        <v>319</v>
      </c>
      <c r="N4" s="5"/>
    </row>
    <row r="5" spans="1:14" ht="12.75">
      <c r="A5" s="2">
        <v>4</v>
      </c>
      <c r="B5" s="3" t="s">
        <v>80</v>
      </c>
      <c r="C5" s="4" t="s">
        <v>13</v>
      </c>
      <c r="D5" s="4" t="s">
        <v>23</v>
      </c>
      <c r="E5" s="4" t="s">
        <v>21</v>
      </c>
      <c r="F5" s="5">
        <v>249</v>
      </c>
      <c r="H5" s="2">
        <v>4</v>
      </c>
      <c r="I5" s="3" t="s">
        <v>86</v>
      </c>
      <c r="J5" s="4" t="s">
        <v>14</v>
      </c>
      <c r="K5" s="4" t="s">
        <v>22</v>
      </c>
      <c r="L5" s="4" t="s">
        <v>21</v>
      </c>
      <c r="M5" s="6">
        <v>318</v>
      </c>
      <c r="N5" s="5" t="s">
        <v>104</v>
      </c>
    </row>
    <row r="6" spans="1:14" ht="12.75">
      <c r="A6" s="7">
        <v>5</v>
      </c>
      <c r="B6" s="9" t="s">
        <v>41</v>
      </c>
      <c r="C6" s="10" t="s">
        <v>8</v>
      </c>
      <c r="D6" s="10" t="s">
        <v>23</v>
      </c>
      <c r="E6" s="10" t="s">
        <v>21</v>
      </c>
      <c r="F6" s="11">
        <v>198</v>
      </c>
      <c r="H6" s="2">
        <v>5</v>
      </c>
      <c r="I6" s="3" t="s">
        <v>79</v>
      </c>
      <c r="J6" s="4" t="s">
        <v>13</v>
      </c>
      <c r="K6" s="4" t="s">
        <v>22</v>
      </c>
      <c r="L6" s="4" t="s">
        <v>21</v>
      </c>
      <c r="M6" s="6">
        <v>318</v>
      </c>
      <c r="N6" s="5" t="s">
        <v>105</v>
      </c>
    </row>
    <row r="7" spans="1:14" ht="12.75">
      <c r="A7" s="7"/>
      <c r="B7" s="12"/>
      <c r="C7" s="7"/>
      <c r="D7" s="7"/>
      <c r="E7" s="7"/>
      <c r="F7" s="13"/>
      <c r="H7" s="2">
        <v>6</v>
      </c>
      <c r="I7" s="3" t="s">
        <v>93</v>
      </c>
      <c r="J7" s="7" t="s">
        <v>15</v>
      </c>
      <c r="K7" s="4" t="s">
        <v>22</v>
      </c>
      <c r="L7" s="4" t="s">
        <v>21</v>
      </c>
      <c r="M7" s="6">
        <v>314</v>
      </c>
      <c r="N7" s="5"/>
    </row>
    <row r="8" spans="1:14" ht="12.75">
      <c r="A8" s="2">
        <v>1</v>
      </c>
      <c r="B8" s="14" t="s">
        <v>62</v>
      </c>
      <c r="C8" s="15" t="s">
        <v>10</v>
      </c>
      <c r="D8" s="16" t="s">
        <v>23</v>
      </c>
      <c r="E8" s="16" t="s">
        <v>19</v>
      </c>
      <c r="F8" s="17">
        <v>349</v>
      </c>
      <c r="H8" s="2">
        <v>7</v>
      </c>
      <c r="I8" s="3" t="s">
        <v>89</v>
      </c>
      <c r="J8" s="4" t="s">
        <v>14</v>
      </c>
      <c r="K8" s="4" t="s">
        <v>22</v>
      </c>
      <c r="L8" s="4" t="s">
        <v>21</v>
      </c>
      <c r="M8" s="6">
        <v>309</v>
      </c>
      <c r="N8" s="5"/>
    </row>
    <row r="9" spans="1:14" ht="12.75">
      <c r="A9" s="2">
        <v>2</v>
      </c>
      <c r="B9" s="3" t="s">
        <v>35</v>
      </c>
      <c r="C9" s="4" t="s">
        <v>5</v>
      </c>
      <c r="D9" s="4" t="s">
        <v>23</v>
      </c>
      <c r="E9" s="4" t="s">
        <v>19</v>
      </c>
      <c r="F9" s="5">
        <v>333</v>
      </c>
      <c r="H9" s="2">
        <v>8</v>
      </c>
      <c r="I9" s="3" t="s">
        <v>36</v>
      </c>
      <c r="J9" s="4" t="s">
        <v>5</v>
      </c>
      <c r="K9" s="4" t="s">
        <v>22</v>
      </c>
      <c r="L9" s="4" t="s">
        <v>21</v>
      </c>
      <c r="M9" s="6">
        <v>299</v>
      </c>
      <c r="N9" s="5"/>
    </row>
    <row r="10" spans="1:14" ht="12.75">
      <c r="A10" s="2">
        <v>3</v>
      </c>
      <c r="B10" s="18" t="s">
        <v>39</v>
      </c>
      <c r="C10" s="4" t="s">
        <v>6</v>
      </c>
      <c r="D10" s="4" t="s">
        <v>23</v>
      </c>
      <c r="E10" s="4" t="s">
        <v>19</v>
      </c>
      <c r="F10" s="5">
        <v>308</v>
      </c>
      <c r="H10" s="2">
        <v>9</v>
      </c>
      <c r="I10" s="22" t="s">
        <v>75</v>
      </c>
      <c r="J10" s="23" t="s">
        <v>12</v>
      </c>
      <c r="K10" s="23" t="s">
        <v>22</v>
      </c>
      <c r="L10" s="23" t="s">
        <v>21</v>
      </c>
      <c r="M10" s="6">
        <v>295</v>
      </c>
      <c r="N10" s="5"/>
    </row>
    <row r="11" spans="1:14" ht="12.75">
      <c r="A11" s="2">
        <v>4</v>
      </c>
      <c r="B11" s="19" t="s">
        <v>65</v>
      </c>
      <c r="C11" s="20" t="s">
        <v>10</v>
      </c>
      <c r="D11" s="10" t="s">
        <v>23</v>
      </c>
      <c r="E11" s="10" t="s">
        <v>19</v>
      </c>
      <c r="F11" s="11">
        <v>210</v>
      </c>
      <c r="H11" s="2">
        <v>10</v>
      </c>
      <c r="I11" s="3" t="s">
        <v>77</v>
      </c>
      <c r="J11" s="4" t="s">
        <v>13</v>
      </c>
      <c r="K11" s="4" t="s">
        <v>22</v>
      </c>
      <c r="L11" s="4" t="s">
        <v>21</v>
      </c>
      <c r="M11" s="6">
        <v>258</v>
      </c>
      <c r="N11" s="5"/>
    </row>
    <row r="12" spans="8:14" ht="12.75">
      <c r="H12" s="2">
        <v>11</v>
      </c>
      <c r="I12" s="3" t="s">
        <v>91</v>
      </c>
      <c r="J12" s="4" t="s">
        <v>14</v>
      </c>
      <c r="K12" s="4" t="s">
        <v>22</v>
      </c>
      <c r="L12" s="4" t="s">
        <v>21</v>
      </c>
      <c r="M12" s="6">
        <v>254</v>
      </c>
      <c r="N12" s="5"/>
    </row>
    <row r="13" spans="1:14" ht="12.75">
      <c r="A13" s="2">
        <v>1</v>
      </c>
      <c r="B13" s="24" t="s">
        <v>38</v>
      </c>
      <c r="C13" s="15" t="s">
        <v>6</v>
      </c>
      <c r="D13" s="15" t="s">
        <v>22</v>
      </c>
      <c r="E13" s="15" t="s">
        <v>19</v>
      </c>
      <c r="F13" s="17">
        <v>353</v>
      </c>
      <c r="H13" s="2">
        <v>12</v>
      </c>
      <c r="I13" s="25" t="s">
        <v>78</v>
      </c>
      <c r="J13" s="20" t="s">
        <v>13</v>
      </c>
      <c r="K13" s="20" t="s">
        <v>22</v>
      </c>
      <c r="L13" s="20" t="s">
        <v>21</v>
      </c>
      <c r="M13" s="26">
        <v>242</v>
      </c>
      <c r="N13" s="11"/>
    </row>
    <row r="14" spans="1:14" ht="12.75">
      <c r="A14" s="2">
        <v>2</v>
      </c>
      <c r="B14" s="3" t="s">
        <v>29</v>
      </c>
      <c r="C14" s="4" t="s">
        <v>2</v>
      </c>
      <c r="D14" s="4" t="s">
        <v>22</v>
      </c>
      <c r="E14" s="4" t="s">
        <v>19</v>
      </c>
      <c r="F14" s="5">
        <v>351</v>
      </c>
      <c r="N14" s="13"/>
    </row>
    <row r="15" spans="1:14" ht="12.75">
      <c r="A15" s="2">
        <v>3</v>
      </c>
      <c r="B15" s="3" t="s">
        <v>64</v>
      </c>
      <c r="C15" s="4" t="s">
        <v>10</v>
      </c>
      <c r="D15" s="7" t="s">
        <v>22</v>
      </c>
      <c r="E15" s="7" t="s">
        <v>19</v>
      </c>
      <c r="F15" s="5">
        <v>349</v>
      </c>
      <c r="H15" s="2">
        <v>1</v>
      </c>
      <c r="I15" s="24" t="s">
        <v>94</v>
      </c>
      <c r="J15" s="15" t="s">
        <v>15</v>
      </c>
      <c r="K15" s="15" t="s">
        <v>25</v>
      </c>
      <c r="L15" s="15" t="s">
        <v>21</v>
      </c>
      <c r="M15" s="29">
        <v>323</v>
      </c>
      <c r="N15" s="17"/>
    </row>
    <row r="16" spans="1:14" ht="12.75">
      <c r="A16" s="2">
        <v>4</v>
      </c>
      <c r="B16" s="27" t="s">
        <v>50</v>
      </c>
      <c r="C16" s="7" t="s">
        <v>8</v>
      </c>
      <c r="D16" s="28" t="s">
        <v>22</v>
      </c>
      <c r="E16" s="28" t="s">
        <v>19</v>
      </c>
      <c r="F16" s="5">
        <v>343</v>
      </c>
      <c r="H16" s="2">
        <v>2</v>
      </c>
      <c r="I16" s="30" t="s">
        <v>73</v>
      </c>
      <c r="J16" s="31" t="s">
        <v>12</v>
      </c>
      <c r="K16" s="31" t="s">
        <v>25</v>
      </c>
      <c r="L16" s="31" t="s">
        <v>21</v>
      </c>
      <c r="M16" s="26">
        <v>322</v>
      </c>
      <c r="N16" s="11"/>
    </row>
    <row r="17" spans="1:14" ht="12.75">
      <c r="A17" s="2">
        <v>5</v>
      </c>
      <c r="B17" s="3" t="s">
        <v>49</v>
      </c>
      <c r="C17" s="7" t="s">
        <v>8</v>
      </c>
      <c r="D17" s="7" t="s">
        <v>22</v>
      </c>
      <c r="E17" s="7" t="s">
        <v>19</v>
      </c>
      <c r="F17" s="5">
        <v>337</v>
      </c>
      <c r="N17" s="13"/>
    </row>
    <row r="18" spans="1:14" ht="12.75">
      <c r="A18" s="2">
        <v>6</v>
      </c>
      <c r="B18" s="3" t="s">
        <v>37</v>
      </c>
      <c r="C18" s="4" t="s">
        <v>5</v>
      </c>
      <c r="D18" s="4" t="s">
        <v>22</v>
      </c>
      <c r="E18" s="4" t="s">
        <v>19</v>
      </c>
      <c r="F18" s="5">
        <v>329</v>
      </c>
      <c r="H18" s="2">
        <v>1</v>
      </c>
      <c r="I18" s="32" t="s">
        <v>43</v>
      </c>
      <c r="J18" s="33" t="s">
        <v>8</v>
      </c>
      <c r="K18" s="33" t="s">
        <v>26</v>
      </c>
      <c r="L18" s="33" t="s">
        <v>21</v>
      </c>
      <c r="M18" s="34">
        <v>244</v>
      </c>
      <c r="N18" s="35"/>
    </row>
    <row r="19" spans="1:14" ht="12.75">
      <c r="A19" s="2">
        <v>7</v>
      </c>
      <c r="B19" s="3" t="s">
        <v>99</v>
      </c>
      <c r="C19" s="4" t="s">
        <v>15</v>
      </c>
      <c r="D19" s="4" t="s">
        <v>22</v>
      </c>
      <c r="E19" s="4" t="s">
        <v>19</v>
      </c>
      <c r="F19" s="5">
        <v>325</v>
      </c>
      <c r="N19" s="13"/>
    </row>
    <row r="20" spans="1:14" ht="12.75">
      <c r="A20" s="2">
        <v>8</v>
      </c>
      <c r="B20" s="3" t="s">
        <v>60</v>
      </c>
      <c r="C20" s="4" t="s">
        <v>10</v>
      </c>
      <c r="D20" s="7" t="s">
        <v>22</v>
      </c>
      <c r="E20" s="7" t="s">
        <v>19</v>
      </c>
      <c r="F20" s="5">
        <v>319</v>
      </c>
      <c r="G20" s="6"/>
      <c r="H20" s="2">
        <v>1</v>
      </c>
      <c r="I20" s="14" t="s">
        <v>92</v>
      </c>
      <c r="J20" s="15" t="s">
        <v>14</v>
      </c>
      <c r="K20" s="15" t="s">
        <v>20</v>
      </c>
      <c r="L20" s="15" t="s">
        <v>21</v>
      </c>
      <c r="M20" s="29">
        <v>328</v>
      </c>
      <c r="N20" s="17"/>
    </row>
    <row r="21" spans="1:14" ht="12.75">
      <c r="A21" s="2">
        <v>9</v>
      </c>
      <c r="B21" s="9" t="s">
        <v>47</v>
      </c>
      <c r="C21" s="10" t="s">
        <v>8</v>
      </c>
      <c r="D21" s="10" t="s">
        <v>22</v>
      </c>
      <c r="E21" s="10" t="s">
        <v>19</v>
      </c>
      <c r="F21" s="11">
        <v>264</v>
      </c>
      <c r="H21" s="4">
        <v>2</v>
      </c>
      <c r="I21" s="3" t="s">
        <v>83</v>
      </c>
      <c r="J21" s="4" t="s">
        <v>14</v>
      </c>
      <c r="K21" s="4" t="s">
        <v>20</v>
      </c>
      <c r="L21" s="4" t="s">
        <v>21</v>
      </c>
      <c r="M21" s="6">
        <v>318</v>
      </c>
      <c r="N21" s="5" t="s">
        <v>107</v>
      </c>
    </row>
    <row r="22" spans="8:14" ht="12.75">
      <c r="H22" s="2">
        <v>3</v>
      </c>
      <c r="I22" s="3" t="s">
        <v>81</v>
      </c>
      <c r="J22" s="4" t="s">
        <v>13</v>
      </c>
      <c r="K22" s="4" t="s">
        <v>20</v>
      </c>
      <c r="L22" s="4" t="s">
        <v>21</v>
      </c>
      <c r="M22" s="6">
        <v>318</v>
      </c>
      <c r="N22" s="5" t="s">
        <v>106</v>
      </c>
    </row>
    <row r="23" spans="1:14" ht="12.75">
      <c r="A23" s="2">
        <v>1</v>
      </c>
      <c r="B23" s="14" t="s">
        <v>61</v>
      </c>
      <c r="C23" s="15" t="s">
        <v>10</v>
      </c>
      <c r="D23" s="16" t="s">
        <v>25</v>
      </c>
      <c r="E23" s="16" t="s">
        <v>19</v>
      </c>
      <c r="F23" s="17">
        <v>223</v>
      </c>
      <c r="H23" s="4">
        <v>4</v>
      </c>
      <c r="I23" s="22" t="s">
        <v>71</v>
      </c>
      <c r="J23" s="23" t="s">
        <v>12</v>
      </c>
      <c r="K23" s="23" t="s">
        <v>20</v>
      </c>
      <c r="L23" s="23" t="s">
        <v>21</v>
      </c>
      <c r="M23" s="6">
        <v>312</v>
      </c>
      <c r="N23" s="5"/>
    </row>
    <row r="24" spans="1:14" ht="12.75">
      <c r="A24" s="2">
        <v>2</v>
      </c>
      <c r="B24" s="36" t="s">
        <v>63</v>
      </c>
      <c r="C24" s="20" t="s">
        <v>10</v>
      </c>
      <c r="D24" s="10" t="s">
        <v>25</v>
      </c>
      <c r="E24" s="10" t="s">
        <v>19</v>
      </c>
      <c r="F24" s="11">
        <v>212</v>
      </c>
      <c r="H24" s="2">
        <v>5</v>
      </c>
      <c r="I24" s="3" t="s">
        <v>32</v>
      </c>
      <c r="J24" s="4" t="s">
        <v>4</v>
      </c>
      <c r="K24" s="4" t="s">
        <v>20</v>
      </c>
      <c r="L24" s="4" t="s">
        <v>21</v>
      </c>
      <c r="M24" s="6">
        <v>309</v>
      </c>
      <c r="N24" s="5"/>
    </row>
    <row r="25" spans="8:14" ht="12.75">
      <c r="H25" s="4">
        <v>6</v>
      </c>
      <c r="I25" s="22" t="s">
        <v>70</v>
      </c>
      <c r="J25" s="23" t="s">
        <v>12</v>
      </c>
      <c r="K25" s="23" t="s">
        <v>20</v>
      </c>
      <c r="L25" s="23" t="s">
        <v>21</v>
      </c>
      <c r="M25" s="6">
        <v>308</v>
      </c>
      <c r="N25" s="5"/>
    </row>
    <row r="26" spans="1:14" ht="12.75">
      <c r="A26" s="2">
        <v>1</v>
      </c>
      <c r="B26" s="37" t="s">
        <v>74</v>
      </c>
      <c r="C26" s="38" t="s">
        <v>12</v>
      </c>
      <c r="D26" s="38" t="s">
        <v>20</v>
      </c>
      <c r="E26" s="38" t="s">
        <v>19</v>
      </c>
      <c r="F26" s="17">
        <v>343</v>
      </c>
      <c r="H26" s="2">
        <v>7</v>
      </c>
      <c r="I26" s="3" t="s">
        <v>30</v>
      </c>
      <c r="J26" s="4" t="s">
        <v>3</v>
      </c>
      <c r="K26" s="4" t="s">
        <v>20</v>
      </c>
      <c r="L26" s="4" t="s">
        <v>21</v>
      </c>
      <c r="M26" s="6">
        <v>307</v>
      </c>
      <c r="N26" s="5"/>
    </row>
    <row r="27" spans="1:14" ht="12.75">
      <c r="A27" s="4">
        <v>2</v>
      </c>
      <c r="B27" s="3" t="s">
        <v>88</v>
      </c>
      <c r="C27" s="4" t="s">
        <v>14</v>
      </c>
      <c r="D27" s="4" t="s">
        <v>20</v>
      </c>
      <c r="E27" s="4" t="s">
        <v>19</v>
      </c>
      <c r="F27" s="5">
        <v>329</v>
      </c>
      <c r="H27" s="4">
        <v>8</v>
      </c>
      <c r="I27" s="3" t="s">
        <v>33</v>
      </c>
      <c r="J27" s="4" t="s">
        <v>4</v>
      </c>
      <c r="K27" s="4" t="s">
        <v>20</v>
      </c>
      <c r="L27" s="4" t="s">
        <v>21</v>
      </c>
      <c r="M27" s="6">
        <v>294</v>
      </c>
      <c r="N27" s="5"/>
    </row>
    <row r="28" spans="1:14" ht="12.75">
      <c r="A28" s="2">
        <v>3</v>
      </c>
      <c r="B28" s="3" t="s">
        <v>68</v>
      </c>
      <c r="C28" s="4" t="s">
        <v>11</v>
      </c>
      <c r="D28" s="4" t="s">
        <v>20</v>
      </c>
      <c r="E28" s="4" t="s">
        <v>19</v>
      </c>
      <c r="F28" s="5">
        <v>326</v>
      </c>
      <c r="H28" s="2">
        <v>9</v>
      </c>
      <c r="I28" s="3" t="s">
        <v>90</v>
      </c>
      <c r="J28" s="4" t="s">
        <v>14</v>
      </c>
      <c r="K28" s="4" t="s">
        <v>20</v>
      </c>
      <c r="L28" s="4" t="s">
        <v>21</v>
      </c>
      <c r="M28" s="6">
        <v>293</v>
      </c>
      <c r="N28" s="5"/>
    </row>
    <row r="29" spans="1:14" ht="12.75">
      <c r="A29" s="4">
        <v>4</v>
      </c>
      <c r="B29" s="8" t="s">
        <v>46</v>
      </c>
      <c r="C29" s="7" t="s">
        <v>8</v>
      </c>
      <c r="D29" s="7" t="s">
        <v>20</v>
      </c>
      <c r="E29" s="7" t="s">
        <v>19</v>
      </c>
      <c r="F29" s="5">
        <v>323</v>
      </c>
      <c r="H29" s="4">
        <v>10</v>
      </c>
      <c r="I29" s="3" t="s">
        <v>31</v>
      </c>
      <c r="J29" s="4" t="s">
        <v>4</v>
      </c>
      <c r="K29" s="4" t="s">
        <v>20</v>
      </c>
      <c r="L29" s="4" t="s">
        <v>21</v>
      </c>
      <c r="M29" s="6">
        <v>281</v>
      </c>
      <c r="N29" s="5"/>
    </row>
    <row r="30" spans="1:14" ht="12.75">
      <c r="A30" s="2">
        <v>5</v>
      </c>
      <c r="B30" s="8" t="s">
        <v>45</v>
      </c>
      <c r="C30" s="7" t="s">
        <v>8</v>
      </c>
      <c r="D30" s="7" t="s">
        <v>20</v>
      </c>
      <c r="E30" s="7" t="s">
        <v>19</v>
      </c>
      <c r="F30" s="5">
        <v>322</v>
      </c>
      <c r="H30" s="2">
        <v>11</v>
      </c>
      <c r="I30" s="3" t="s">
        <v>85</v>
      </c>
      <c r="J30" s="4" t="s">
        <v>14</v>
      </c>
      <c r="K30" s="4" t="s">
        <v>20</v>
      </c>
      <c r="L30" s="4" t="s">
        <v>21</v>
      </c>
      <c r="M30" s="6">
        <v>266</v>
      </c>
      <c r="N30" s="5"/>
    </row>
    <row r="31" spans="1:14" ht="12.75">
      <c r="A31" s="4">
        <v>6</v>
      </c>
      <c r="B31" s="25" t="s">
        <v>42</v>
      </c>
      <c r="C31" s="10" t="s">
        <v>8</v>
      </c>
      <c r="D31" s="10" t="s">
        <v>20</v>
      </c>
      <c r="E31" s="10" t="s">
        <v>19</v>
      </c>
      <c r="F31" s="11">
        <v>313</v>
      </c>
      <c r="H31" s="4">
        <v>12</v>
      </c>
      <c r="I31" s="30" t="s">
        <v>69</v>
      </c>
      <c r="J31" s="31" t="s">
        <v>12</v>
      </c>
      <c r="K31" s="31" t="s">
        <v>20</v>
      </c>
      <c r="L31" s="31" t="s">
        <v>21</v>
      </c>
      <c r="M31" s="26">
        <v>251</v>
      </c>
      <c r="N31" s="11"/>
    </row>
    <row r="32" ht="12.75">
      <c r="N32" s="13"/>
    </row>
    <row r="33" spans="1:14" ht="12.75">
      <c r="A33" s="4">
        <v>1</v>
      </c>
      <c r="B33" s="14" t="s">
        <v>34</v>
      </c>
      <c r="C33" s="15" t="s">
        <v>5</v>
      </c>
      <c r="D33" s="15" t="s">
        <v>18</v>
      </c>
      <c r="E33" s="15" t="s">
        <v>19</v>
      </c>
      <c r="F33" s="17">
        <v>331</v>
      </c>
      <c r="H33" s="2">
        <v>1</v>
      </c>
      <c r="I33" s="32" t="s">
        <v>40</v>
      </c>
      <c r="J33" s="39" t="s">
        <v>7</v>
      </c>
      <c r="K33" s="39" t="s">
        <v>18</v>
      </c>
      <c r="L33" s="39" t="s">
        <v>21</v>
      </c>
      <c r="M33" s="34">
        <v>261</v>
      </c>
      <c r="N33" s="35"/>
    </row>
    <row r="34" spans="1:6" ht="12.75">
      <c r="A34" s="2">
        <v>2</v>
      </c>
      <c r="B34" s="3" t="s">
        <v>66</v>
      </c>
      <c r="C34" s="4" t="s">
        <v>11</v>
      </c>
      <c r="D34" s="4" t="s">
        <v>18</v>
      </c>
      <c r="E34" s="7" t="s">
        <v>19</v>
      </c>
      <c r="F34" s="5">
        <v>329</v>
      </c>
    </row>
    <row r="35" spans="1:6" ht="12.75">
      <c r="A35" s="4">
        <v>3</v>
      </c>
      <c r="B35" s="18" t="s">
        <v>72</v>
      </c>
      <c r="C35" s="23" t="s">
        <v>12</v>
      </c>
      <c r="D35" s="4" t="s">
        <v>18</v>
      </c>
      <c r="E35" s="4" t="s">
        <v>19</v>
      </c>
      <c r="F35" s="5">
        <v>304</v>
      </c>
    </row>
    <row r="36" spans="1:6" ht="12.75">
      <c r="A36" s="2">
        <v>4</v>
      </c>
      <c r="B36" s="8" t="s">
        <v>44</v>
      </c>
      <c r="C36" s="7" t="s">
        <v>8</v>
      </c>
      <c r="D36" s="7" t="s">
        <v>18</v>
      </c>
      <c r="E36" s="7" t="s">
        <v>19</v>
      </c>
      <c r="F36" s="5">
        <v>270</v>
      </c>
    </row>
    <row r="37" spans="1:6" ht="12.75">
      <c r="A37" s="4">
        <v>5</v>
      </c>
      <c r="B37" s="25" t="s">
        <v>67</v>
      </c>
      <c r="C37" s="20" t="s">
        <v>11</v>
      </c>
      <c r="D37" s="20" t="s">
        <v>18</v>
      </c>
      <c r="E37" s="20" t="s">
        <v>19</v>
      </c>
      <c r="F37" s="11">
        <v>217</v>
      </c>
    </row>
    <row r="39" ht="12.75">
      <c r="B39" s="69" t="s">
        <v>102</v>
      </c>
    </row>
    <row r="40" spans="1:6" ht="12.75">
      <c r="A40" s="2">
        <v>1</v>
      </c>
      <c r="B40" s="14" t="s">
        <v>55</v>
      </c>
      <c r="C40" s="15" t="s">
        <v>9</v>
      </c>
      <c r="D40" s="15" t="s">
        <v>20</v>
      </c>
      <c r="E40" s="15" t="s">
        <v>21</v>
      </c>
      <c r="F40" s="17">
        <v>329</v>
      </c>
    </row>
    <row r="41" spans="1:6" ht="12.75">
      <c r="A41" s="4">
        <v>2</v>
      </c>
      <c r="B41" s="3" t="s">
        <v>51</v>
      </c>
      <c r="C41" s="4" t="s">
        <v>9</v>
      </c>
      <c r="D41" s="4" t="s">
        <v>20</v>
      </c>
      <c r="E41" s="4" t="s">
        <v>21</v>
      </c>
      <c r="F41" s="5">
        <v>298</v>
      </c>
    </row>
    <row r="42" spans="1:6" ht="12.75">
      <c r="A42" s="2">
        <v>3</v>
      </c>
      <c r="B42" s="3" t="s">
        <v>57</v>
      </c>
      <c r="C42" s="4" t="s">
        <v>9</v>
      </c>
      <c r="D42" s="4" t="s">
        <v>25</v>
      </c>
      <c r="E42" s="4" t="s">
        <v>21</v>
      </c>
      <c r="F42" s="5">
        <v>294</v>
      </c>
    </row>
    <row r="43" spans="1:6" ht="12.75">
      <c r="A43" s="4">
        <v>4</v>
      </c>
      <c r="B43" s="3" t="s">
        <v>56</v>
      </c>
      <c r="C43" s="4" t="s">
        <v>9</v>
      </c>
      <c r="D43" s="4" t="s">
        <v>27</v>
      </c>
      <c r="E43" s="4" t="s">
        <v>21</v>
      </c>
      <c r="F43" s="5">
        <v>291</v>
      </c>
    </row>
    <row r="44" spans="1:6" ht="12.75">
      <c r="A44" s="2">
        <v>5</v>
      </c>
      <c r="B44" s="3" t="s">
        <v>52</v>
      </c>
      <c r="C44" s="4" t="s">
        <v>9</v>
      </c>
      <c r="D44" s="4" t="s">
        <v>26</v>
      </c>
      <c r="E44" s="4" t="s">
        <v>21</v>
      </c>
      <c r="F44" s="5">
        <v>286</v>
      </c>
    </row>
    <row r="45" spans="1:6" ht="12.75">
      <c r="A45" s="4">
        <v>6</v>
      </c>
      <c r="B45" s="3" t="s">
        <v>54</v>
      </c>
      <c r="C45" s="4" t="s">
        <v>9</v>
      </c>
      <c r="D45" s="4" t="s">
        <v>22</v>
      </c>
      <c r="E45" s="4" t="s">
        <v>21</v>
      </c>
      <c r="F45" s="5">
        <v>274</v>
      </c>
    </row>
    <row r="46" spans="1:6" ht="12.75">
      <c r="A46" s="2">
        <v>6</v>
      </c>
      <c r="B46" s="3" t="s">
        <v>53</v>
      </c>
      <c r="C46" s="4" t="s">
        <v>9</v>
      </c>
      <c r="D46" s="4" t="s">
        <v>24</v>
      </c>
      <c r="E46" s="4" t="s">
        <v>21</v>
      </c>
      <c r="F46" s="5">
        <v>257</v>
      </c>
    </row>
    <row r="47" spans="1:6" ht="12.75">
      <c r="A47" s="2">
        <v>7</v>
      </c>
      <c r="B47" s="3" t="s">
        <v>58</v>
      </c>
      <c r="C47" s="4" t="s">
        <v>9</v>
      </c>
      <c r="D47" s="4" t="s">
        <v>22</v>
      </c>
      <c r="E47" s="4" t="s">
        <v>21</v>
      </c>
      <c r="F47" s="5">
        <v>251</v>
      </c>
    </row>
    <row r="48" spans="1:6" ht="12.75">
      <c r="A48" s="4">
        <v>8</v>
      </c>
      <c r="B48" s="25" t="s">
        <v>59</v>
      </c>
      <c r="C48" s="20" t="s">
        <v>9</v>
      </c>
      <c r="D48" s="20" t="s">
        <v>24</v>
      </c>
      <c r="E48" s="20" t="s">
        <v>21</v>
      </c>
      <c r="F48" s="11">
        <v>200</v>
      </c>
    </row>
    <row r="49" spans="1:5" ht="12.75">
      <c r="A49" s="2"/>
      <c r="B49" s="40" t="s">
        <v>28</v>
      </c>
      <c r="C49" s="4"/>
      <c r="D49" s="4"/>
      <c r="E49" s="4"/>
    </row>
    <row r="50" spans="1:5" ht="12.75">
      <c r="A50" s="4"/>
      <c r="B50" s="40" t="s">
        <v>28</v>
      </c>
      <c r="C50" s="4"/>
      <c r="D50" s="4"/>
      <c r="E50" s="4"/>
    </row>
    <row r="51" spans="1:5" ht="12.75">
      <c r="A51" s="2"/>
      <c r="B51" s="40" t="s">
        <v>28</v>
      </c>
      <c r="C51" s="4"/>
      <c r="D51" s="4"/>
      <c r="E51" s="4"/>
    </row>
    <row r="52" spans="1:5" ht="12.75">
      <c r="A52" s="2"/>
      <c r="B52" s="21" t="s">
        <v>28</v>
      </c>
      <c r="C52" s="4"/>
      <c r="D52" s="4"/>
      <c r="E52" s="4"/>
    </row>
    <row r="53" spans="1:5" ht="12.75">
      <c r="A53" s="4"/>
      <c r="B53" s="41" t="s">
        <v>28</v>
      </c>
      <c r="C53" s="42"/>
      <c r="D53" s="23"/>
      <c r="E53" s="23"/>
    </row>
    <row r="54" spans="1:5" ht="12.75">
      <c r="A54" s="2"/>
      <c r="B54" s="40" t="s">
        <v>28</v>
      </c>
      <c r="C54" s="2"/>
      <c r="D54" s="4"/>
      <c r="E54" s="4"/>
    </row>
    <row r="55" spans="1:5" ht="12.75">
      <c r="A55" s="2"/>
      <c r="B55" s="40" t="s">
        <v>28</v>
      </c>
      <c r="C55" s="2"/>
      <c r="D55" s="4"/>
      <c r="E55" s="4"/>
    </row>
    <row r="56" spans="1:5" ht="12.75">
      <c r="A56" s="2"/>
      <c r="B56" s="40" t="s">
        <v>28</v>
      </c>
      <c r="C56" s="2"/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8" spans="4:5" ht="12.75">
      <c r="D68" s="4"/>
      <c r="E68" s="4"/>
    </row>
    <row r="69" spans="4:5" ht="12.75">
      <c r="D69" s="4"/>
      <c r="E69" s="4"/>
    </row>
    <row r="73" spans="4:5" ht="12.75">
      <c r="D73" s="4"/>
      <c r="E73" s="4"/>
    </row>
    <row r="74" spans="4:5" ht="12.75">
      <c r="D74" s="4"/>
      <c r="E74" s="4"/>
    </row>
    <row r="77" spans="4:5" ht="12.75">
      <c r="D77" s="4"/>
      <c r="E77" s="4"/>
    </row>
    <row r="78" spans="4:5" ht="12.75">
      <c r="D78" s="43"/>
      <c r="E78" s="43"/>
    </row>
    <row r="79" spans="4:5" ht="12.75">
      <c r="D79" s="43"/>
      <c r="E79" s="43"/>
    </row>
    <row r="80" spans="4:5" ht="12.75">
      <c r="D80" s="43"/>
      <c r="E80" s="43"/>
    </row>
    <row r="81" spans="4:5" ht="12.75">
      <c r="D81" s="43"/>
      <c r="E81" s="43"/>
    </row>
    <row r="82" spans="4:5" ht="12.75">
      <c r="D82" s="43"/>
      <c r="E82" s="43"/>
    </row>
    <row r="83" spans="4:5" ht="12.75">
      <c r="D83" s="43"/>
      <c r="E83" s="43"/>
    </row>
    <row r="84" spans="4:5" ht="12.75">
      <c r="D84" s="43"/>
      <c r="E84" s="43"/>
    </row>
    <row r="85" spans="4:5" ht="12.75">
      <c r="D85" s="43"/>
      <c r="E85" s="43"/>
    </row>
    <row r="86" ht="12.75">
      <c r="D86" s="43"/>
    </row>
  </sheetData>
  <printOptions/>
  <pageMargins left="0.1968503937007874" right="0.1968503937007874" top="0.984251968503937" bottom="0.984251968503937" header="0.5905511811023623" footer="0.5118110236220472"/>
  <pageSetup orientation="portrait" paperSize="9" r:id="rId1"/>
  <headerFooter alignWithMargins="0">
    <oddHeader>&amp;CUitslag  1°  wedstrijd  3  pijlen  bij  NSS  in  Nijlen  op  8 - 9  oktober 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421875" style="21" customWidth="1"/>
    <col min="2" max="2" width="5.7109375" style="1" customWidth="1"/>
    <col min="3" max="3" width="5.7109375" style="13" customWidth="1"/>
    <col min="4" max="6" width="5.7109375" style="1" customWidth="1"/>
    <col min="7" max="7" width="3.7109375" style="1" customWidth="1"/>
    <col min="8" max="8" width="18.7109375" style="1" bestFit="1" customWidth="1"/>
    <col min="9" max="13" width="5.7109375" style="1" customWidth="1"/>
    <col min="14" max="16384" width="9.140625" style="1" customWidth="1"/>
  </cols>
  <sheetData>
    <row r="1" spans="1:13" ht="12.75">
      <c r="A1" s="63" t="s">
        <v>0</v>
      </c>
      <c r="B1" s="64" t="s">
        <v>1</v>
      </c>
      <c r="C1" s="65" t="s">
        <v>95</v>
      </c>
      <c r="D1" s="66" t="s">
        <v>8</v>
      </c>
      <c r="E1" s="66" t="s">
        <v>100</v>
      </c>
      <c r="F1" s="67" t="s">
        <v>95</v>
      </c>
      <c r="H1" s="63" t="s">
        <v>0</v>
      </c>
      <c r="I1" s="64" t="s">
        <v>1</v>
      </c>
      <c r="J1" s="65" t="s">
        <v>95</v>
      </c>
      <c r="K1" s="66" t="s">
        <v>8</v>
      </c>
      <c r="L1" s="66" t="s">
        <v>100</v>
      </c>
      <c r="M1" s="67" t="s">
        <v>95</v>
      </c>
    </row>
    <row r="2" spans="1:13" ht="12.75">
      <c r="A2" s="3" t="s">
        <v>29</v>
      </c>
      <c r="B2" s="4" t="s">
        <v>2</v>
      </c>
      <c r="C2" s="6">
        <v>353</v>
      </c>
      <c r="D2" s="6">
        <v>351</v>
      </c>
      <c r="E2" s="50">
        <f>D2-C2</f>
        <v>-2</v>
      </c>
      <c r="F2" s="5">
        <f>C2+(ROUNDDOWN(E2/2,0))</f>
        <v>352</v>
      </c>
      <c r="H2" s="3" t="s">
        <v>77</v>
      </c>
      <c r="I2" s="4" t="s">
        <v>13</v>
      </c>
      <c r="J2" s="6">
        <v>199</v>
      </c>
      <c r="K2" s="6">
        <v>258</v>
      </c>
      <c r="L2" s="50">
        <f aca="true" t="shared" si="0" ref="L2:L8">K2-J2</f>
        <v>59</v>
      </c>
      <c r="M2" s="5">
        <f aca="true" t="shared" si="1" ref="M2:M8">J2+(ROUNDDOWN(L2/2,0))</f>
        <v>228</v>
      </c>
    </row>
    <row r="3" spans="1:13" ht="12.75">
      <c r="A3" s="25"/>
      <c r="B3" s="20"/>
      <c r="C3" s="26"/>
      <c r="D3" s="26"/>
      <c r="E3" s="68">
        <f>SUM(E2)</f>
        <v>-2</v>
      </c>
      <c r="F3" s="11"/>
      <c r="H3" s="3" t="s">
        <v>76</v>
      </c>
      <c r="I3" s="4" t="s">
        <v>13</v>
      </c>
      <c r="J3" s="6">
        <v>312</v>
      </c>
      <c r="K3" s="6">
        <v>327</v>
      </c>
      <c r="L3" s="50">
        <f t="shared" si="0"/>
        <v>15</v>
      </c>
      <c r="M3" s="5">
        <f t="shared" si="1"/>
        <v>319</v>
      </c>
    </row>
    <row r="4" spans="1:13" ht="12.75">
      <c r="A4" s="40"/>
      <c r="B4" s="4"/>
      <c r="D4" s="13"/>
      <c r="E4" s="52"/>
      <c r="F4" s="6"/>
      <c r="H4" s="3" t="s">
        <v>82</v>
      </c>
      <c r="I4" s="4" t="s">
        <v>13</v>
      </c>
      <c r="J4" s="6">
        <v>312</v>
      </c>
      <c r="K4" s="6">
        <v>324</v>
      </c>
      <c r="L4" s="50">
        <f t="shared" si="0"/>
        <v>12</v>
      </c>
      <c r="M4" s="5">
        <f t="shared" si="1"/>
        <v>318</v>
      </c>
    </row>
    <row r="5" spans="1:13" ht="12.75">
      <c r="A5" s="14" t="s">
        <v>30</v>
      </c>
      <c r="B5" s="15" t="s">
        <v>3</v>
      </c>
      <c r="C5" s="29" t="s">
        <v>98</v>
      </c>
      <c r="D5" s="29">
        <v>307</v>
      </c>
      <c r="E5" s="51">
        <v>0</v>
      </c>
      <c r="F5" s="17" t="s">
        <v>96</v>
      </c>
      <c r="H5" s="3" t="s">
        <v>79</v>
      </c>
      <c r="I5" s="4" t="s">
        <v>13</v>
      </c>
      <c r="J5" s="6">
        <v>308</v>
      </c>
      <c r="K5" s="6">
        <v>318</v>
      </c>
      <c r="L5" s="50">
        <f t="shared" si="0"/>
        <v>10</v>
      </c>
      <c r="M5" s="5">
        <f t="shared" si="1"/>
        <v>313</v>
      </c>
    </row>
    <row r="6" spans="1:13" ht="12.75">
      <c r="A6" s="25"/>
      <c r="B6" s="20"/>
      <c r="C6" s="26"/>
      <c r="D6" s="26"/>
      <c r="E6" s="68">
        <f>SUM(E5)</f>
        <v>0</v>
      </c>
      <c r="F6" s="11"/>
      <c r="H6" s="3" t="s">
        <v>81</v>
      </c>
      <c r="I6" s="4" t="s">
        <v>13</v>
      </c>
      <c r="J6" s="6">
        <v>317</v>
      </c>
      <c r="K6" s="6">
        <v>318</v>
      </c>
      <c r="L6" s="50">
        <f t="shared" si="0"/>
        <v>1</v>
      </c>
      <c r="M6" s="5">
        <f t="shared" si="1"/>
        <v>317</v>
      </c>
    </row>
    <row r="7" spans="1:13" ht="12.75">
      <c r="A7" s="53"/>
      <c r="B7" s="4"/>
      <c r="D7" s="13"/>
      <c r="E7" s="52"/>
      <c r="F7" s="6"/>
      <c r="H7" s="3" t="s">
        <v>78</v>
      </c>
      <c r="I7" s="4" t="s">
        <v>13</v>
      </c>
      <c r="J7" s="6">
        <v>260</v>
      </c>
      <c r="K7" s="6">
        <v>242</v>
      </c>
      <c r="L7" s="50">
        <f t="shared" si="0"/>
        <v>-18</v>
      </c>
      <c r="M7" s="5">
        <f t="shared" si="1"/>
        <v>251</v>
      </c>
    </row>
    <row r="8" spans="1:13" ht="12.75">
      <c r="A8" s="14" t="s">
        <v>32</v>
      </c>
      <c r="B8" s="15" t="s">
        <v>4</v>
      </c>
      <c r="C8" s="29">
        <v>311</v>
      </c>
      <c r="D8" s="29">
        <v>309</v>
      </c>
      <c r="E8" s="51">
        <f>D8-C8</f>
        <v>-2</v>
      </c>
      <c r="F8" s="17">
        <f>C8+(ROUNDDOWN(E8/2,0))</f>
        <v>310</v>
      </c>
      <c r="H8" s="3" t="s">
        <v>80</v>
      </c>
      <c r="I8" s="4" t="s">
        <v>13</v>
      </c>
      <c r="J8" s="6">
        <v>268</v>
      </c>
      <c r="K8" s="6">
        <v>249</v>
      </c>
      <c r="L8" s="50">
        <f t="shared" si="0"/>
        <v>-19</v>
      </c>
      <c r="M8" s="5">
        <f t="shared" si="1"/>
        <v>259</v>
      </c>
    </row>
    <row r="9" spans="1:13" ht="12.75">
      <c r="A9" s="3" t="s">
        <v>31</v>
      </c>
      <c r="B9" s="4" t="s">
        <v>4</v>
      </c>
      <c r="C9" s="6">
        <v>291</v>
      </c>
      <c r="D9" s="6">
        <v>281</v>
      </c>
      <c r="E9" s="50">
        <f>D9-C9</f>
        <v>-10</v>
      </c>
      <c r="F9" s="5">
        <f>C9+(ROUNDDOWN(E9/2,0))</f>
        <v>286</v>
      </c>
      <c r="H9" s="25"/>
      <c r="I9" s="20"/>
      <c r="J9" s="26"/>
      <c r="K9" s="26"/>
      <c r="L9" s="68">
        <f>SUM(L2:L8)</f>
        <v>60</v>
      </c>
      <c r="M9" s="11"/>
    </row>
    <row r="10" spans="1:13" ht="12.75">
      <c r="A10" s="3" t="s">
        <v>33</v>
      </c>
      <c r="B10" s="4" t="s">
        <v>4</v>
      </c>
      <c r="C10" s="6">
        <v>312</v>
      </c>
      <c r="D10" s="6">
        <v>294</v>
      </c>
      <c r="E10" s="50">
        <f>D10-C10</f>
        <v>-18</v>
      </c>
      <c r="F10" s="5">
        <f>C10+(ROUNDDOWN(E10/2,0))</f>
        <v>303</v>
      </c>
      <c r="H10" s="40"/>
      <c r="I10" s="2"/>
      <c r="J10" s="13"/>
      <c r="K10" s="13"/>
      <c r="L10" s="52"/>
      <c r="M10" s="6"/>
    </row>
    <row r="11" spans="1:13" ht="12.75">
      <c r="A11" s="25"/>
      <c r="B11" s="20"/>
      <c r="C11" s="26"/>
      <c r="D11" s="26"/>
      <c r="E11" s="68">
        <f>SUM(E8:E10)</f>
        <v>-30</v>
      </c>
      <c r="F11" s="11"/>
      <c r="H11" s="14" t="s">
        <v>83</v>
      </c>
      <c r="I11" s="15" t="s">
        <v>14</v>
      </c>
      <c r="J11" s="29">
        <v>306</v>
      </c>
      <c r="K11" s="29">
        <v>318</v>
      </c>
      <c r="L11" s="51">
        <f>K11-J11</f>
        <v>12</v>
      </c>
      <c r="M11" s="17">
        <f>J11+(ROUNDDOWN(L11/2,0))</f>
        <v>312</v>
      </c>
    </row>
    <row r="12" spans="1:13" ht="12.75">
      <c r="A12" s="40"/>
      <c r="B12" s="2"/>
      <c r="D12" s="13"/>
      <c r="E12" s="52"/>
      <c r="F12" s="6"/>
      <c r="H12" s="3" t="s">
        <v>118</v>
      </c>
      <c r="I12" s="4" t="s">
        <v>14</v>
      </c>
      <c r="J12" s="6">
        <v>288</v>
      </c>
      <c r="K12" s="6">
        <v>299</v>
      </c>
      <c r="L12" s="50">
        <v>11</v>
      </c>
      <c r="M12" s="5">
        <v>293</v>
      </c>
    </row>
    <row r="13" spans="1:13" ht="12.75">
      <c r="A13" s="14" t="s">
        <v>34</v>
      </c>
      <c r="B13" s="15" t="s">
        <v>5</v>
      </c>
      <c r="C13" s="29">
        <v>326</v>
      </c>
      <c r="D13" s="29">
        <v>331</v>
      </c>
      <c r="E13" s="51">
        <f>D13-C13</f>
        <v>5</v>
      </c>
      <c r="F13" s="17">
        <f>C13+(ROUNDDOWN(E13/2,0))</f>
        <v>328</v>
      </c>
      <c r="H13" s="3" t="s">
        <v>84</v>
      </c>
      <c r="I13" s="4" t="s">
        <v>14</v>
      </c>
      <c r="J13" s="6">
        <v>302</v>
      </c>
      <c r="K13" s="6">
        <v>311</v>
      </c>
      <c r="L13" s="50">
        <f>K13-J13</f>
        <v>9</v>
      </c>
      <c r="M13" s="5">
        <f>J13+(ROUNDDOWN(L13/2,0))</f>
        <v>306</v>
      </c>
    </row>
    <row r="14" spans="1:13" ht="12.75">
      <c r="A14" s="3" t="s">
        <v>35</v>
      </c>
      <c r="B14" s="4" t="s">
        <v>5</v>
      </c>
      <c r="C14" s="6">
        <v>335</v>
      </c>
      <c r="D14" s="6">
        <v>333</v>
      </c>
      <c r="E14" s="50">
        <f>D14-C14</f>
        <v>-2</v>
      </c>
      <c r="F14" s="5">
        <f>C14+(ROUNDDOWN(E14/2,0))</f>
        <v>334</v>
      </c>
      <c r="H14" s="3" t="s">
        <v>89</v>
      </c>
      <c r="I14" s="4" t="s">
        <v>14</v>
      </c>
      <c r="J14" s="6">
        <v>304</v>
      </c>
      <c r="K14" s="6">
        <v>309</v>
      </c>
      <c r="L14" s="50">
        <f>K14-J14</f>
        <v>5</v>
      </c>
      <c r="M14" s="5">
        <f>J14+(ROUNDDOWN(L14/2,0))</f>
        <v>306</v>
      </c>
    </row>
    <row r="15" spans="1:13" ht="12.75">
      <c r="A15" s="3" t="s">
        <v>37</v>
      </c>
      <c r="B15" s="4" t="s">
        <v>5</v>
      </c>
      <c r="C15" s="6">
        <v>332</v>
      </c>
      <c r="D15" s="6">
        <v>329</v>
      </c>
      <c r="E15" s="50">
        <f>D15-C15</f>
        <v>-3</v>
      </c>
      <c r="F15" s="5">
        <f>C15+(ROUNDDOWN(E15/2,0))</f>
        <v>331</v>
      </c>
      <c r="H15" s="3" t="s">
        <v>86</v>
      </c>
      <c r="I15" s="4" t="s">
        <v>14</v>
      </c>
      <c r="J15" s="6">
        <v>314</v>
      </c>
      <c r="K15" s="6">
        <v>318</v>
      </c>
      <c r="L15" s="50">
        <f>K15-J15</f>
        <v>4</v>
      </c>
      <c r="M15" s="5">
        <f>J15+(ROUNDDOWN(L15/2,0))</f>
        <v>316</v>
      </c>
    </row>
    <row r="16" spans="1:13" ht="12.75">
      <c r="A16" s="3" t="s">
        <v>36</v>
      </c>
      <c r="B16" s="4" t="s">
        <v>5</v>
      </c>
      <c r="C16" s="6">
        <v>321</v>
      </c>
      <c r="D16" s="6">
        <v>299</v>
      </c>
      <c r="E16" s="50">
        <f>D16-C16</f>
        <v>-22</v>
      </c>
      <c r="F16" s="5">
        <f>C16+(ROUNDDOWN(E16/2,0))</f>
        <v>310</v>
      </c>
      <c r="H16" s="3" t="s">
        <v>91</v>
      </c>
      <c r="I16" s="4" t="s">
        <v>14</v>
      </c>
      <c r="J16" s="6" t="s">
        <v>96</v>
      </c>
      <c r="K16" s="6">
        <v>254</v>
      </c>
      <c r="L16" s="50">
        <v>0</v>
      </c>
      <c r="M16" s="5" t="s">
        <v>97</v>
      </c>
    </row>
    <row r="17" spans="1:13" ht="12.75">
      <c r="A17" s="25"/>
      <c r="B17" s="20"/>
      <c r="C17" s="26"/>
      <c r="D17" s="26"/>
      <c r="E17" s="68">
        <f>SUM(E13:E16)</f>
        <v>-22</v>
      </c>
      <c r="F17" s="11"/>
      <c r="H17" s="3" t="s">
        <v>92</v>
      </c>
      <c r="I17" s="4" t="s">
        <v>14</v>
      </c>
      <c r="J17" s="6">
        <v>331</v>
      </c>
      <c r="K17" s="6">
        <v>328</v>
      </c>
      <c r="L17" s="50">
        <f>K17-J17</f>
        <v>-3</v>
      </c>
      <c r="M17" s="5">
        <f>J17+(ROUNDDOWN(L17/2,0))</f>
        <v>330</v>
      </c>
    </row>
    <row r="18" spans="1:13" ht="12.75">
      <c r="A18" s="40"/>
      <c r="B18" s="2"/>
      <c r="D18" s="13"/>
      <c r="E18" s="52"/>
      <c r="F18" s="6"/>
      <c r="H18" s="3" t="s">
        <v>90</v>
      </c>
      <c r="I18" s="4" t="s">
        <v>14</v>
      </c>
      <c r="J18" s="6">
        <v>296</v>
      </c>
      <c r="K18" s="6">
        <v>293</v>
      </c>
      <c r="L18" s="50">
        <f>K18-J18</f>
        <v>-3</v>
      </c>
      <c r="M18" s="5">
        <f>J18+(ROUNDDOWN(L18/2,0))</f>
        <v>295</v>
      </c>
    </row>
    <row r="19" spans="1:13" ht="12.75">
      <c r="A19" s="24" t="s">
        <v>39</v>
      </c>
      <c r="B19" s="15" t="s">
        <v>6</v>
      </c>
      <c r="C19" s="29">
        <v>306</v>
      </c>
      <c r="D19" s="29">
        <v>308</v>
      </c>
      <c r="E19" s="51">
        <f>D19-C19</f>
        <v>2</v>
      </c>
      <c r="F19" s="17">
        <f>C19+(ROUNDDOWN(E19/2,0))</f>
        <v>307</v>
      </c>
      <c r="H19" s="3" t="s">
        <v>85</v>
      </c>
      <c r="I19" s="4" t="s">
        <v>14</v>
      </c>
      <c r="J19" s="6">
        <v>271</v>
      </c>
      <c r="K19" s="6">
        <v>266</v>
      </c>
      <c r="L19" s="50">
        <f>K19-J19</f>
        <v>-5</v>
      </c>
      <c r="M19" s="5">
        <f>J19+(ROUNDDOWN(L19/2,0))</f>
        <v>269</v>
      </c>
    </row>
    <row r="20" spans="1:13" ht="12.75">
      <c r="A20" s="18" t="s">
        <v>38</v>
      </c>
      <c r="B20" s="4" t="s">
        <v>6</v>
      </c>
      <c r="C20" s="6">
        <v>353</v>
      </c>
      <c r="D20" s="6">
        <v>353</v>
      </c>
      <c r="E20" s="50">
        <f>D20-C20</f>
        <v>0</v>
      </c>
      <c r="F20" s="5">
        <f>C20+(ROUNDDOWN(E20/2,0))</f>
        <v>353</v>
      </c>
      <c r="H20" s="3" t="s">
        <v>87</v>
      </c>
      <c r="I20" s="4" t="s">
        <v>14</v>
      </c>
      <c r="J20" s="6">
        <v>327</v>
      </c>
      <c r="K20" s="6">
        <v>319</v>
      </c>
      <c r="L20" s="50">
        <f>K20-J20</f>
        <v>-8</v>
      </c>
      <c r="M20" s="5">
        <f>J20+(ROUNDDOWN(L20/2,0))</f>
        <v>323</v>
      </c>
    </row>
    <row r="21" spans="1:13" ht="12.75">
      <c r="A21" s="19"/>
      <c r="B21" s="20"/>
      <c r="C21" s="26"/>
      <c r="D21" s="26"/>
      <c r="E21" s="68">
        <f>SUM(E19:E20)</f>
        <v>2</v>
      </c>
      <c r="F21" s="11"/>
      <c r="H21" s="3" t="s">
        <v>88</v>
      </c>
      <c r="I21" s="4" t="s">
        <v>14</v>
      </c>
      <c r="J21" s="6">
        <v>340</v>
      </c>
      <c r="K21" s="6">
        <v>329</v>
      </c>
      <c r="L21" s="50">
        <f>K21-J21</f>
        <v>-11</v>
      </c>
      <c r="M21" s="5">
        <f>J21+(ROUNDDOWN(L21/2,0))</f>
        <v>335</v>
      </c>
    </row>
    <row r="22" spans="2:13" ht="12.75">
      <c r="B22" s="2"/>
      <c r="D22" s="13"/>
      <c r="E22" s="52"/>
      <c r="F22" s="6"/>
      <c r="H22" s="25"/>
      <c r="I22" s="20"/>
      <c r="J22" s="26"/>
      <c r="K22" s="26"/>
      <c r="L22" s="68">
        <f>SUM(L11:L21)</f>
        <v>11</v>
      </c>
      <c r="M22" s="11"/>
    </row>
    <row r="23" spans="1:13" ht="12.75">
      <c r="A23" s="14" t="s">
        <v>40</v>
      </c>
      <c r="B23" s="15" t="s">
        <v>7</v>
      </c>
      <c r="C23" s="29">
        <v>271</v>
      </c>
      <c r="D23" s="29">
        <v>261</v>
      </c>
      <c r="E23" s="51">
        <f>D23-C23</f>
        <v>-10</v>
      </c>
      <c r="F23" s="17">
        <f>C23+(ROUNDDOWN(E23/2,0))</f>
        <v>266</v>
      </c>
      <c r="H23" s="40"/>
      <c r="I23" s="2"/>
      <c r="J23" s="13"/>
      <c r="K23" s="13"/>
      <c r="L23" s="52"/>
      <c r="M23" s="6"/>
    </row>
    <row r="24" spans="1:13" ht="12.75">
      <c r="A24" s="25"/>
      <c r="B24" s="20"/>
      <c r="C24" s="26"/>
      <c r="D24" s="26"/>
      <c r="E24" s="68">
        <f>SUM(E23)</f>
        <v>-10</v>
      </c>
      <c r="F24" s="11"/>
      <c r="H24" s="14" t="s">
        <v>93</v>
      </c>
      <c r="I24" s="16" t="s">
        <v>15</v>
      </c>
      <c r="J24" s="29">
        <v>309</v>
      </c>
      <c r="K24" s="29">
        <v>314</v>
      </c>
      <c r="L24" s="51">
        <f>K24-J24</f>
        <v>5</v>
      </c>
      <c r="M24" s="17">
        <f>J24+(ROUNDDOWN(L24/2,0))</f>
        <v>311</v>
      </c>
    </row>
    <row r="25" spans="1:13" ht="12.75">
      <c r="A25" s="53"/>
      <c r="B25" s="2"/>
      <c r="D25" s="13"/>
      <c r="E25" s="52"/>
      <c r="F25" s="6"/>
      <c r="H25" s="3" t="s">
        <v>99</v>
      </c>
      <c r="I25" s="4" t="s">
        <v>15</v>
      </c>
      <c r="J25" s="6" t="s">
        <v>98</v>
      </c>
      <c r="K25" s="6">
        <v>325</v>
      </c>
      <c r="L25" s="50">
        <v>0</v>
      </c>
      <c r="M25" s="5" t="s">
        <v>96</v>
      </c>
    </row>
    <row r="26" spans="1:13" ht="12.75">
      <c r="A26" s="54" t="s">
        <v>44</v>
      </c>
      <c r="B26" s="16" t="s">
        <v>8</v>
      </c>
      <c r="C26" s="29">
        <v>261</v>
      </c>
      <c r="D26" s="29">
        <v>270</v>
      </c>
      <c r="E26" s="51">
        <f>D26-C26</f>
        <v>9</v>
      </c>
      <c r="F26" s="17">
        <f aca="true" t="shared" si="2" ref="F26:F35">C26+(ROUNDDOWN(E26/2,0))</f>
        <v>265</v>
      </c>
      <c r="H26" s="18" t="s">
        <v>94</v>
      </c>
      <c r="I26" s="4" t="s">
        <v>15</v>
      </c>
      <c r="J26" s="6" t="s">
        <v>96</v>
      </c>
      <c r="K26" s="6">
        <v>323</v>
      </c>
      <c r="L26" s="50">
        <v>0</v>
      </c>
      <c r="M26" s="5" t="s">
        <v>97</v>
      </c>
    </row>
    <row r="27" spans="1:13" ht="12.75">
      <c r="A27" s="27" t="s">
        <v>50</v>
      </c>
      <c r="B27" s="7" t="s">
        <v>8</v>
      </c>
      <c r="C27" s="6">
        <v>336</v>
      </c>
      <c r="D27" s="6">
        <v>343</v>
      </c>
      <c r="E27" s="50">
        <f>D27-C27</f>
        <v>7</v>
      </c>
      <c r="F27" s="5">
        <f t="shared" si="2"/>
        <v>339</v>
      </c>
      <c r="H27" s="19"/>
      <c r="I27" s="55"/>
      <c r="J27" s="26"/>
      <c r="K27" s="55"/>
      <c r="L27" s="68">
        <f>SUM(L24:L26)</f>
        <v>5</v>
      </c>
      <c r="M27" s="56"/>
    </row>
    <row r="28" spans="1:10" ht="12.75">
      <c r="A28" s="8" t="s">
        <v>47</v>
      </c>
      <c r="B28" s="7" t="s">
        <v>8</v>
      </c>
      <c r="C28" s="6">
        <v>257</v>
      </c>
      <c r="D28" s="6">
        <v>264</v>
      </c>
      <c r="E28" s="50">
        <f>D28-C28</f>
        <v>7</v>
      </c>
      <c r="F28" s="5">
        <f t="shared" si="2"/>
        <v>260</v>
      </c>
      <c r="H28" s="40" t="s">
        <v>28</v>
      </c>
      <c r="I28" s="2"/>
      <c r="J28" s="13"/>
    </row>
    <row r="29" spans="1:10" ht="12.75">
      <c r="A29" s="8" t="s">
        <v>45</v>
      </c>
      <c r="B29" s="7" t="s">
        <v>8</v>
      </c>
      <c r="C29" s="6">
        <v>322</v>
      </c>
      <c r="D29" s="6">
        <v>322</v>
      </c>
      <c r="E29" s="50">
        <f>D29-C29</f>
        <v>0</v>
      </c>
      <c r="F29" s="5">
        <f t="shared" si="2"/>
        <v>322</v>
      </c>
      <c r="H29" s="69" t="s">
        <v>102</v>
      </c>
      <c r="I29" s="2"/>
      <c r="J29" s="13"/>
    </row>
    <row r="30" spans="1:13" ht="12.75">
      <c r="A30" s="3" t="s">
        <v>42</v>
      </c>
      <c r="B30" s="7" t="s">
        <v>8</v>
      </c>
      <c r="C30" s="6">
        <v>313</v>
      </c>
      <c r="D30" s="6">
        <v>313</v>
      </c>
      <c r="E30" s="50">
        <f>D30-C30</f>
        <v>0</v>
      </c>
      <c r="F30" s="5">
        <f t="shared" si="2"/>
        <v>313</v>
      </c>
      <c r="H30" s="3" t="s">
        <v>55</v>
      </c>
      <c r="I30" s="15" t="s">
        <v>9</v>
      </c>
      <c r="J30" s="29">
        <v>323</v>
      </c>
      <c r="K30" s="29">
        <v>329</v>
      </c>
      <c r="L30" s="51">
        <f>K30-J30</f>
        <v>6</v>
      </c>
      <c r="M30" s="17">
        <f>J30+(ROUNDDOWN(L30/2,0))</f>
        <v>326</v>
      </c>
    </row>
    <row r="31" spans="1:13" ht="12.75">
      <c r="A31" s="8" t="s">
        <v>41</v>
      </c>
      <c r="B31" s="7" t="s">
        <v>8</v>
      </c>
      <c r="C31" s="6">
        <v>274</v>
      </c>
      <c r="D31" s="6">
        <v>198</v>
      </c>
      <c r="E31" s="50">
        <v>0</v>
      </c>
      <c r="F31" s="5">
        <f t="shared" si="2"/>
        <v>274</v>
      </c>
      <c r="H31" s="3" t="s">
        <v>52</v>
      </c>
      <c r="I31" s="4" t="s">
        <v>9</v>
      </c>
      <c r="J31" s="6" t="s">
        <v>98</v>
      </c>
      <c r="K31" s="6">
        <v>286</v>
      </c>
      <c r="L31" s="50">
        <v>0</v>
      </c>
      <c r="M31" s="5" t="s">
        <v>96</v>
      </c>
    </row>
    <row r="32" spans="1:13" ht="12.75">
      <c r="A32" s="8" t="s">
        <v>46</v>
      </c>
      <c r="B32" s="7" t="s">
        <v>8</v>
      </c>
      <c r="C32" s="6">
        <v>325</v>
      </c>
      <c r="D32" s="6">
        <v>323</v>
      </c>
      <c r="E32" s="50">
        <f>D32-C32</f>
        <v>-2</v>
      </c>
      <c r="F32" s="5">
        <f t="shared" si="2"/>
        <v>324</v>
      </c>
      <c r="H32" s="3" t="s">
        <v>57</v>
      </c>
      <c r="I32" s="4" t="s">
        <v>9</v>
      </c>
      <c r="J32" s="6" t="s">
        <v>98</v>
      </c>
      <c r="K32" s="6">
        <v>294</v>
      </c>
      <c r="L32" s="50">
        <v>0</v>
      </c>
      <c r="M32" s="5" t="s">
        <v>96</v>
      </c>
    </row>
    <row r="33" spans="1:13" ht="12.75">
      <c r="A33" s="8" t="s">
        <v>48</v>
      </c>
      <c r="B33" s="7" t="s">
        <v>8</v>
      </c>
      <c r="C33" s="6">
        <v>261</v>
      </c>
      <c r="D33" s="6">
        <v>259</v>
      </c>
      <c r="E33" s="50">
        <f>D33-C33</f>
        <v>-2</v>
      </c>
      <c r="F33" s="5">
        <f t="shared" si="2"/>
        <v>260</v>
      </c>
      <c r="H33" s="3" t="s">
        <v>56</v>
      </c>
      <c r="I33" s="4" t="s">
        <v>9</v>
      </c>
      <c r="J33" s="6" t="s">
        <v>98</v>
      </c>
      <c r="K33" s="6">
        <v>291</v>
      </c>
      <c r="L33" s="50">
        <v>0</v>
      </c>
      <c r="M33" s="5" t="s">
        <v>96</v>
      </c>
    </row>
    <row r="34" spans="1:13" ht="12.75">
      <c r="A34" s="3" t="s">
        <v>49</v>
      </c>
      <c r="B34" s="7" t="s">
        <v>8</v>
      </c>
      <c r="C34" s="6">
        <v>341</v>
      </c>
      <c r="D34" s="6">
        <v>337</v>
      </c>
      <c r="E34" s="50">
        <f>D34-C34</f>
        <v>-4</v>
      </c>
      <c r="F34" s="5">
        <f t="shared" si="2"/>
        <v>339</v>
      </c>
      <c r="H34" s="3" t="s">
        <v>54</v>
      </c>
      <c r="I34" s="4" t="s">
        <v>9</v>
      </c>
      <c r="J34" s="6" t="s">
        <v>98</v>
      </c>
      <c r="K34" s="6">
        <v>274</v>
      </c>
      <c r="L34" s="50">
        <v>0</v>
      </c>
      <c r="M34" s="5" t="s">
        <v>96</v>
      </c>
    </row>
    <row r="35" spans="1:13" ht="12.75">
      <c r="A35" s="3" t="s">
        <v>43</v>
      </c>
      <c r="B35" s="7" t="s">
        <v>8</v>
      </c>
      <c r="C35" s="6">
        <v>285</v>
      </c>
      <c r="D35" s="6">
        <v>244</v>
      </c>
      <c r="E35" s="50">
        <f>D35-C35</f>
        <v>-41</v>
      </c>
      <c r="F35" s="5">
        <f t="shared" si="2"/>
        <v>265</v>
      </c>
      <c r="H35" s="3" t="s">
        <v>51</v>
      </c>
      <c r="I35" s="4" t="s">
        <v>9</v>
      </c>
      <c r="J35" s="6">
        <v>300</v>
      </c>
      <c r="K35" s="6">
        <v>298</v>
      </c>
      <c r="L35" s="50">
        <f>K35-J35</f>
        <v>-2</v>
      </c>
      <c r="M35" s="5">
        <f>J35+(ROUNDDOWN(L35/2,0))</f>
        <v>299</v>
      </c>
    </row>
    <row r="36" spans="1:13" ht="12.75">
      <c r="A36" s="25"/>
      <c r="B36" s="10"/>
      <c r="C36" s="26"/>
      <c r="D36" s="26"/>
      <c r="E36" s="68">
        <f>SUM(E26:E35)</f>
        <v>-26</v>
      </c>
      <c r="F36" s="11"/>
      <c r="H36" s="3" t="s">
        <v>59</v>
      </c>
      <c r="I36" s="4" t="s">
        <v>9</v>
      </c>
      <c r="J36" s="6">
        <v>211</v>
      </c>
      <c r="K36" s="6">
        <v>200</v>
      </c>
      <c r="L36" s="50">
        <f>K36-J36</f>
        <v>-11</v>
      </c>
      <c r="M36" s="5">
        <f>J36+(ROUNDDOWN(L36/2,0))</f>
        <v>206</v>
      </c>
    </row>
    <row r="37" spans="1:13" ht="12.75">
      <c r="A37" s="53"/>
      <c r="B37" s="7"/>
      <c r="D37" s="13"/>
      <c r="E37" s="52"/>
      <c r="F37" s="6"/>
      <c r="H37" s="3" t="s">
        <v>53</v>
      </c>
      <c r="I37" s="4" t="s">
        <v>9</v>
      </c>
      <c r="J37" s="6">
        <v>271</v>
      </c>
      <c r="K37" s="6">
        <v>257</v>
      </c>
      <c r="L37" s="50">
        <f>K37-J37</f>
        <v>-14</v>
      </c>
      <c r="M37" s="5">
        <f>J37+(ROUNDDOWN(L37/2,0))</f>
        <v>264</v>
      </c>
    </row>
    <row r="38" spans="1:13" ht="12.75">
      <c r="A38" s="14" t="s">
        <v>64</v>
      </c>
      <c r="B38" s="15" t="s">
        <v>10</v>
      </c>
      <c r="C38" s="29">
        <v>338</v>
      </c>
      <c r="D38" s="29">
        <v>349</v>
      </c>
      <c r="E38" s="51">
        <f>D38-C38</f>
        <v>11</v>
      </c>
      <c r="F38" s="17">
        <f>C38+(ROUNDDOWN(E38/2,0))</f>
        <v>343</v>
      </c>
      <c r="H38" s="25" t="s">
        <v>58</v>
      </c>
      <c r="I38" s="20" t="s">
        <v>9</v>
      </c>
      <c r="J38" s="26">
        <v>275</v>
      </c>
      <c r="K38" s="26">
        <v>251</v>
      </c>
      <c r="L38" s="57">
        <f>K38-J38</f>
        <v>-24</v>
      </c>
      <c r="M38" s="11">
        <f>J38+(ROUNDDOWN(L38/2,0))</f>
        <v>263</v>
      </c>
    </row>
    <row r="39" spans="1:6" ht="12.75">
      <c r="A39" s="3" t="s">
        <v>62</v>
      </c>
      <c r="B39" s="4" t="s">
        <v>10</v>
      </c>
      <c r="C39" s="6">
        <v>342</v>
      </c>
      <c r="D39" s="6">
        <v>349</v>
      </c>
      <c r="E39" s="50">
        <f>D39-C39</f>
        <v>7</v>
      </c>
      <c r="F39" s="5">
        <f>C39+(ROUNDDOWN(E39/2,0))</f>
        <v>345</v>
      </c>
    </row>
    <row r="40" spans="1:9" ht="12.75">
      <c r="A40" s="3" t="s">
        <v>60</v>
      </c>
      <c r="B40" s="4" t="s">
        <v>10</v>
      </c>
      <c r="C40" s="6">
        <v>312</v>
      </c>
      <c r="D40" s="6">
        <v>319</v>
      </c>
      <c r="E40" s="50">
        <f>D40-C40</f>
        <v>7</v>
      </c>
      <c r="F40" s="5">
        <f>C40+(ROUNDDOWN(E40/2,0))</f>
        <v>315</v>
      </c>
      <c r="H40" s="70" t="s">
        <v>108</v>
      </c>
      <c r="I40" s="71"/>
    </row>
    <row r="41" spans="1:9" ht="12.75">
      <c r="A41" s="59" t="s">
        <v>63</v>
      </c>
      <c r="B41" s="4" t="s">
        <v>10</v>
      </c>
      <c r="C41" s="6" t="s">
        <v>98</v>
      </c>
      <c r="D41" s="6">
        <v>212</v>
      </c>
      <c r="E41" s="50">
        <v>0</v>
      </c>
      <c r="F41" s="5" t="s">
        <v>96</v>
      </c>
      <c r="H41" s="58" t="s">
        <v>109</v>
      </c>
      <c r="I41" s="17">
        <v>60</v>
      </c>
    </row>
    <row r="42" spans="1:9" ht="12.75">
      <c r="A42" s="3" t="s">
        <v>61</v>
      </c>
      <c r="B42" s="4" t="s">
        <v>10</v>
      </c>
      <c r="C42" s="6">
        <v>225</v>
      </c>
      <c r="D42" s="6">
        <v>223</v>
      </c>
      <c r="E42" s="50">
        <f>D42-C42</f>
        <v>-2</v>
      </c>
      <c r="F42" s="5">
        <f>C42+(ROUNDDOWN(E42/2,0))</f>
        <v>224</v>
      </c>
      <c r="H42" s="60" t="s">
        <v>110</v>
      </c>
      <c r="I42" s="5">
        <v>13</v>
      </c>
    </row>
    <row r="43" spans="1:9" ht="12.75">
      <c r="A43" s="18" t="s">
        <v>65</v>
      </c>
      <c r="B43" s="4" t="s">
        <v>10</v>
      </c>
      <c r="C43" s="6">
        <v>247</v>
      </c>
      <c r="D43" s="6">
        <v>210</v>
      </c>
      <c r="E43" s="50">
        <f>D43-C43</f>
        <v>-37</v>
      </c>
      <c r="F43" s="5">
        <f>C43+(ROUNDDOWN(E43/2,0))</f>
        <v>229</v>
      </c>
      <c r="H43" s="60" t="s">
        <v>119</v>
      </c>
      <c r="I43" s="5">
        <v>11</v>
      </c>
    </row>
    <row r="44" spans="1:9" ht="12.75">
      <c r="A44" s="19"/>
      <c r="B44" s="20"/>
      <c r="C44" s="26"/>
      <c r="D44" s="26"/>
      <c r="E44" s="68">
        <f>SUM(E38:E43)</f>
        <v>-14</v>
      </c>
      <c r="F44" s="11"/>
      <c r="H44" s="60" t="s">
        <v>120</v>
      </c>
      <c r="I44" s="5">
        <v>5</v>
      </c>
    </row>
    <row r="45" spans="1:9" ht="12.75">
      <c r="A45" s="61"/>
      <c r="B45" s="4"/>
      <c r="D45" s="13"/>
      <c r="E45" s="52"/>
      <c r="F45" s="6"/>
      <c r="H45" s="60" t="s">
        <v>121</v>
      </c>
      <c r="I45" s="5">
        <v>2</v>
      </c>
    </row>
    <row r="46" spans="1:9" ht="12.75">
      <c r="A46" s="14" t="s">
        <v>66</v>
      </c>
      <c r="B46" s="15" t="s">
        <v>11</v>
      </c>
      <c r="C46" s="29">
        <v>314</v>
      </c>
      <c r="D46" s="29">
        <v>329</v>
      </c>
      <c r="E46" s="51">
        <f>D46-C46</f>
        <v>15</v>
      </c>
      <c r="F46" s="17">
        <f>C46+(ROUNDDOWN(E46/2,0))</f>
        <v>321</v>
      </c>
      <c r="H46" s="60" t="s">
        <v>122</v>
      </c>
      <c r="I46" s="5">
        <v>0</v>
      </c>
    </row>
    <row r="47" spans="1:9" ht="12.75">
      <c r="A47" s="3" t="s">
        <v>68</v>
      </c>
      <c r="B47" s="4" t="s">
        <v>11</v>
      </c>
      <c r="C47" s="6">
        <v>329</v>
      </c>
      <c r="D47" s="6">
        <v>326</v>
      </c>
      <c r="E47" s="50">
        <f>D47-C47</f>
        <v>-3</v>
      </c>
      <c r="F47" s="5">
        <f>C47+(ROUNDDOWN(E47/2,0))</f>
        <v>328</v>
      </c>
      <c r="H47" s="60" t="s">
        <v>111</v>
      </c>
      <c r="I47" s="5">
        <v>-2</v>
      </c>
    </row>
    <row r="48" spans="1:9" ht="12.75">
      <c r="A48" s="3" t="s">
        <v>67</v>
      </c>
      <c r="B48" s="4" t="s">
        <v>11</v>
      </c>
      <c r="C48" s="6">
        <v>268</v>
      </c>
      <c r="D48" s="6">
        <v>217</v>
      </c>
      <c r="E48" s="50">
        <f>D48-C48</f>
        <v>-51</v>
      </c>
      <c r="F48" s="5">
        <f>C48+(ROUNDDOWN(E48/2,0))</f>
        <v>243</v>
      </c>
      <c r="H48" s="60" t="s">
        <v>112</v>
      </c>
      <c r="I48" s="5">
        <v>-10</v>
      </c>
    </row>
    <row r="49" spans="1:9" ht="12.75">
      <c r="A49" s="25"/>
      <c r="B49" s="20"/>
      <c r="C49" s="26"/>
      <c r="D49" s="26"/>
      <c r="E49" s="68">
        <f>SUM(E46:E48)</f>
        <v>-39</v>
      </c>
      <c r="F49" s="11"/>
      <c r="H49" s="60" t="s">
        <v>113</v>
      </c>
      <c r="I49" s="5">
        <v>-14</v>
      </c>
    </row>
    <row r="50" spans="1:9" ht="12.75">
      <c r="A50" s="53"/>
      <c r="B50" s="4"/>
      <c r="D50" s="13"/>
      <c r="E50" s="52"/>
      <c r="F50" s="6"/>
      <c r="H50" s="60" t="s">
        <v>114</v>
      </c>
      <c r="I50" s="5">
        <v>-22</v>
      </c>
    </row>
    <row r="51" spans="1:9" ht="12.75">
      <c r="A51" s="37" t="s">
        <v>70</v>
      </c>
      <c r="B51" s="38" t="s">
        <v>12</v>
      </c>
      <c r="C51" s="29">
        <v>290</v>
      </c>
      <c r="D51" s="29">
        <v>308</v>
      </c>
      <c r="E51" s="51">
        <f aca="true" t="shared" si="3" ref="E51:E57">D51-C51</f>
        <v>18</v>
      </c>
      <c r="F51" s="17">
        <f aca="true" t="shared" si="4" ref="F51:F57">C51+(ROUNDDOWN(E51/2,0))</f>
        <v>299</v>
      </c>
      <c r="H51" s="60" t="s">
        <v>115</v>
      </c>
      <c r="I51" s="5">
        <v>-26</v>
      </c>
    </row>
    <row r="52" spans="1:9" ht="12.75">
      <c r="A52" s="22" t="s">
        <v>75</v>
      </c>
      <c r="B52" s="23" t="s">
        <v>12</v>
      </c>
      <c r="C52" s="6">
        <v>278</v>
      </c>
      <c r="D52" s="6">
        <v>295</v>
      </c>
      <c r="E52" s="50">
        <f t="shared" si="3"/>
        <v>17</v>
      </c>
      <c r="F52" s="5">
        <f t="shared" si="4"/>
        <v>286</v>
      </c>
      <c r="H52" s="60" t="s">
        <v>116</v>
      </c>
      <c r="I52" s="5">
        <v>-30</v>
      </c>
    </row>
    <row r="53" spans="1:9" ht="12.75">
      <c r="A53" s="22" t="s">
        <v>69</v>
      </c>
      <c r="B53" s="23" t="s">
        <v>12</v>
      </c>
      <c r="C53" s="6">
        <v>248</v>
      </c>
      <c r="D53" s="6">
        <v>251</v>
      </c>
      <c r="E53" s="50">
        <f t="shared" si="3"/>
        <v>3</v>
      </c>
      <c r="F53" s="5">
        <f t="shared" si="4"/>
        <v>249</v>
      </c>
      <c r="H53" s="62" t="s">
        <v>117</v>
      </c>
      <c r="I53" s="11">
        <v>-39</v>
      </c>
    </row>
    <row r="54" spans="1:6" ht="12.75">
      <c r="A54" s="22" t="s">
        <v>73</v>
      </c>
      <c r="B54" s="23" t="s">
        <v>12</v>
      </c>
      <c r="C54" s="6">
        <v>320</v>
      </c>
      <c r="D54" s="6">
        <v>322</v>
      </c>
      <c r="E54" s="50">
        <f t="shared" si="3"/>
        <v>2</v>
      </c>
      <c r="F54" s="5">
        <f t="shared" si="4"/>
        <v>321</v>
      </c>
    </row>
    <row r="55" spans="1:6" ht="12.75">
      <c r="A55" s="22" t="s">
        <v>74</v>
      </c>
      <c r="B55" s="23" t="s">
        <v>12</v>
      </c>
      <c r="C55" s="6">
        <v>342</v>
      </c>
      <c r="D55" s="6">
        <v>343</v>
      </c>
      <c r="E55" s="50">
        <f t="shared" si="3"/>
        <v>1</v>
      </c>
      <c r="F55" s="5">
        <f t="shared" si="4"/>
        <v>342</v>
      </c>
    </row>
    <row r="56" spans="1:6" ht="12.75">
      <c r="A56" s="22" t="s">
        <v>71</v>
      </c>
      <c r="B56" s="23" t="s">
        <v>12</v>
      </c>
      <c r="C56" s="6">
        <v>319</v>
      </c>
      <c r="D56" s="6">
        <v>312</v>
      </c>
      <c r="E56" s="50">
        <f t="shared" si="3"/>
        <v>-7</v>
      </c>
      <c r="F56" s="5">
        <f t="shared" si="4"/>
        <v>316</v>
      </c>
    </row>
    <row r="57" spans="1:6" ht="12.75">
      <c r="A57" s="18" t="s">
        <v>72</v>
      </c>
      <c r="B57" s="23" t="s">
        <v>12</v>
      </c>
      <c r="C57" s="6">
        <v>325</v>
      </c>
      <c r="D57" s="6">
        <v>304</v>
      </c>
      <c r="E57" s="50">
        <f t="shared" si="3"/>
        <v>-21</v>
      </c>
      <c r="F57" s="5">
        <f t="shared" si="4"/>
        <v>315</v>
      </c>
    </row>
    <row r="58" spans="1:6" ht="12.75">
      <c r="A58" s="19"/>
      <c r="B58" s="31"/>
      <c r="C58" s="26"/>
      <c r="D58" s="26"/>
      <c r="E58" s="68">
        <f>SUM(E51:E57)</f>
        <v>13</v>
      </c>
      <c r="F58" s="11"/>
    </row>
    <row r="59" spans="2:6" ht="12.75">
      <c r="B59" s="42"/>
      <c r="D59" s="13"/>
      <c r="E59" s="52"/>
      <c r="F59" s="6"/>
    </row>
    <row r="96" spans="1:2" ht="12.75">
      <c r="A96" s="40" t="s">
        <v>28</v>
      </c>
      <c r="B96" s="4"/>
    </row>
    <row r="97" spans="1:2" ht="12.75">
      <c r="A97" s="40" t="s">
        <v>28</v>
      </c>
      <c r="B97" s="4"/>
    </row>
    <row r="98" spans="1:2" ht="12.75">
      <c r="A98" s="40" t="s">
        <v>28</v>
      </c>
      <c r="B98" s="4"/>
    </row>
    <row r="99" spans="1:2" ht="12.75">
      <c r="A99" s="21" t="s">
        <v>28</v>
      </c>
      <c r="B99" s="4"/>
    </row>
    <row r="100" spans="1:2" ht="12.75">
      <c r="A100" s="41" t="s">
        <v>28</v>
      </c>
      <c r="B100" s="42"/>
    </row>
    <row r="101" spans="1:2" ht="12.75">
      <c r="A101" s="40" t="s">
        <v>28</v>
      </c>
      <c r="B101" s="2"/>
    </row>
    <row r="102" spans="1:2" ht="12.75">
      <c r="A102" s="40" t="s">
        <v>28</v>
      </c>
      <c r="B102" s="2"/>
    </row>
    <row r="103" spans="1:2" ht="12.75">
      <c r="A103" s="40" t="s">
        <v>28</v>
      </c>
      <c r="B103" s="2"/>
    </row>
  </sheetData>
  <printOptions/>
  <pageMargins left="0.3937007874015748" right="0.1968503937007874" top="0.984251968503937" bottom="0.3937007874015748" header="0.5905511811023623" footer="0.5118110236220472"/>
  <pageSetup orientation="portrait" paperSize="9" r:id="rId1"/>
  <headerFooter alignWithMargins="0">
    <oddHeader>&amp;CUitslag  1°  wedstrijd  3  pijlen  bij  NSS  in  Nijlen  op  8 - 9  oktober 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2022-10-10T10:39:45Z</cp:lastPrinted>
  <dcterms:created xsi:type="dcterms:W3CDTF">2022-09-20T13:37:59Z</dcterms:created>
  <dcterms:modified xsi:type="dcterms:W3CDTF">2022-10-17T12:31:43Z</dcterms:modified>
  <cp:category/>
  <cp:version/>
  <cp:contentType/>
  <cp:contentStatus/>
</cp:coreProperties>
</file>