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TUSSENB" sheetId="1" r:id="rId1"/>
    <sheet name="TUSSENN" sheetId="2" r:id="rId2"/>
  </sheets>
  <definedNames>
    <definedName name="_xlnm.Print_Titles" localSheetId="0">'TUSSENB'!$1:$1</definedName>
    <definedName name="_xlnm.Print_Titles" localSheetId="1">'TUSSENN'!$2:$2</definedName>
  </definedNames>
  <calcPr fullCalcOnLoad="1"/>
</workbook>
</file>

<file path=xl/sharedStrings.xml><?xml version="1.0" encoding="utf-8"?>
<sst xmlns="http://schemas.openxmlformats.org/spreadsheetml/2006/main" count="544" uniqueCount="108">
  <si>
    <t>NAAM</t>
  </si>
  <si>
    <t>CLUB</t>
  </si>
  <si>
    <t>DEH</t>
  </si>
  <si>
    <t>DEW</t>
  </si>
  <si>
    <t>EHV</t>
  </si>
  <si>
    <t>FCM</t>
  </si>
  <si>
    <t>KHB</t>
  </si>
  <si>
    <t>KHV</t>
  </si>
  <si>
    <t>KME</t>
  </si>
  <si>
    <t>NSH</t>
  </si>
  <si>
    <t>NSS</t>
  </si>
  <si>
    <t>SAX</t>
  </si>
  <si>
    <t>SCH</t>
  </si>
  <si>
    <t>SSR</t>
  </si>
  <si>
    <t>SWZ</t>
  </si>
  <si>
    <t>VHV</t>
  </si>
  <si>
    <t>CAT</t>
  </si>
  <si>
    <t>BOOG</t>
  </si>
  <si>
    <t>V</t>
  </si>
  <si>
    <t>C</t>
  </si>
  <si>
    <t>M</t>
  </si>
  <si>
    <t>R</t>
  </si>
  <si>
    <t>H</t>
  </si>
  <si>
    <t>D</t>
  </si>
  <si>
    <t>EV</t>
  </si>
  <si>
    <t>J</t>
  </si>
  <si>
    <t>J12</t>
  </si>
  <si>
    <t/>
  </si>
  <si>
    <t>De Weerdt Tasha</t>
  </si>
  <si>
    <t>Geeraerts Bart</t>
  </si>
  <si>
    <t>Wouters Yannick</t>
  </si>
  <si>
    <t>De Vos Gerda</t>
  </si>
  <si>
    <t>Somers Liam</t>
  </si>
  <si>
    <t>Wens Walter</t>
  </si>
  <si>
    <t>Saenen Paul</t>
  </si>
  <si>
    <t>Theys Marc</t>
  </si>
  <si>
    <t>Theys Wim</t>
  </si>
  <si>
    <t>Belmans Daniel</t>
  </si>
  <si>
    <t>Thille Patricia</t>
  </si>
  <si>
    <t>Torfs Timothy</t>
  </si>
  <si>
    <t>Verschoren Bruno</t>
  </si>
  <si>
    <t>Jacobs Alfons</t>
  </si>
  <si>
    <t>Vanderperre Chris</t>
  </si>
  <si>
    <t>Vingerhoets Bart</t>
  </si>
  <si>
    <t>Van Hoovels Geert</t>
  </si>
  <si>
    <t>Van Mensel Herman</t>
  </si>
  <si>
    <t>Kennes Germain</t>
  </si>
  <si>
    <t>Lemmens Theofiel</t>
  </si>
  <si>
    <t>Boeckx Sonja</t>
  </si>
  <si>
    <t>De Wever Jan</t>
  </si>
  <si>
    <t>De Wispelaere Joppe</t>
  </si>
  <si>
    <t>Stoelen Ronny</t>
  </si>
  <si>
    <t>Turner Keith</t>
  </si>
  <si>
    <t>Van De Water Hans</t>
  </si>
  <si>
    <t>Van Den Broeck Petra</t>
  </si>
  <si>
    <t>Verheyen Mike</t>
  </si>
  <si>
    <t>Vermosen J.P.</t>
  </si>
  <si>
    <t>Voorspoels Guy</t>
  </si>
  <si>
    <t>De Cock Peter</t>
  </si>
  <si>
    <t>De Jong Richard</t>
  </si>
  <si>
    <t>Torfs Jozef</t>
  </si>
  <si>
    <t>Damen Karel</t>
  </si>
  <si>
    <t>Deckx Dominica</t>
  </si>
  <si>
    <t>Van Berlo Guido</t>
  </si>
  <si>
    <t>Vannes Roger</t>
  </si>
  <si>
    <t>Wuyts Dirk</t>
  </si>
  <si>
    <t>Adriaenssen Ilany</t>
  </si>
  <si>
    <t>Adriaenssen Theo</t>
  </si>
  <si>
    <t>Adriaenssen Zoe</t>
  </si>
  <si>
    <t>Dirven Lorre</t>
  </si>
  <si>
    <t>Lauwereys Maarten</t>
  </si>
  <si>
    <t>Van Den Bosch Joris</t>
  </si>
  <si>
    <t>Van Den Brande Peter</t>
  </si>
  <si>
    <t>Van Uytsel Vadim</t>
  </si>
  <si>
    <t>Verstappen Herman</t>
  </si>
  <si>
    <t>Verstappen Joeri</t>
  </si>
  <si>
    <t>Vervloet Jeroen</t>
  </si>
  <si>
    <t>Vervloet Linde</t>
  </si>
  <si>
    <t>Vervloet Maria</t>
  </si>
  <si>
    <t>Boeckx Ludo</t>
  </si>
  <si>
    <t>Clissen Ria</t>
  </si>
  <si>
    <t>Dankers Marc</t>
  </si>
  <si>
    <t>Dorekens Chelsea</t>
  </si>
  <si>
    <t>Dorekens Johnny</t>
  </si>
  <si>
    <t>Janssens Elvira</t>
  </si>
  <si>
    <t>Janssens Louis</t>
  </si>
  <si>
    <t>Kerckhofs Mario</t>
  </si>
  <si>
    <t>Paulussen Roger</t>
  </si>
  <si>
    <t>Peeters Ynke</t>
  </si>
  <si>
    <t>Van Den Brande Nick</t>
  </si>
  <si>
    <t>Wouters Eddy</t>
  </si>
  <si>
    <t>Wouters Veronique</t>
  </si>
  <si>
    <t>Adriaenssen Marc</t>
  </si>
  <si>
    <t>GEM</t>
  </si>
  <si>
    <t>GG1</t>
  </si>
  <si>
    <t>GG2</t>
  </si>
  <si>
    <t>GG</t>
  </si>
  <si>
    <t>Lemmens Kaat</t>
  </si>
  <si>
    <t>PL</t>
  </si>
  <si>
    <t>RECURVEN</t>
  </si>
  <si>
    <t>COMPOUNDS</t>
  </si>
  <si>
    <t>VRIJE REEKS : SCHUTTERS DIE GESTART ZIJN ZONDER GEMIDDELDE</t>
  </si>
  <si>
    <t>Wildemeersch Axel</t>
  </si>
  <si>
    <t>Luyckx Nicky</t>
  </si>
  <si>
    <t>Van Deun Marie-Claire</t>
  </si>
  <si>
    <t>TOTAAL</t>
  </si>
  <si>
    <t>A.W.</t>
  </si>
  <si>
    <t>3 BESTE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</si>
</sst>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  <numFmt numFmtId="165" formatCode="0.0"/>
  </numFmts>
  <fonts count="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0" fontId="4" fillId="2" borderId="0" xfId="19" applyFont="1" applyFill="1" applyAlignment="1">
      <alignment horizontal="left"/>
      <protection/>
    </xf>
    <xf numFmtId="0" fontId="1" fillId="2" borderId="0" xfId="19" applyFont="1" applyFill="1" applyAlignment="1">
      <alignment horizontal="center"/>
      <protection/>
    </xf>
    <xf numFmtId="0" fontId="4" fillId="2" borderId="0" xfId="0" applyFont="1" applyFill="1" applyAlignment="1">
      <alignment/>
    </xf>
    <xf numFmtId="0" fontId="1" fillId="2" borderId="0" xfId="19" applyFont="1" applyFill="1" applyBorder="1" applyAlignment="1">
      <alignment horizontal="center"/>
      <protection/>
    </xf>
    <xf numFmtId="0" fontId="4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0" applyFont="1" applyFill="1" applyAlignment="1">
      <alignment horizontal="center"/>
    </xf>
    <xf numFmtId="0" fontId="4" fillId="2" borderId="0" xfId="19" applyFont="1" applyFill="1" applyBorder="1" applyAlignment="1">
      <alignment horizontal="left"/>
      <protection/>
    </xf>
    <xf numFmtId="0" fontId="4" fillId="2" borderId="0" xfId="15" applyFont="1" applyFill="1" applyAlignment="1">
      <alignment horizontal="left"/>
      <protection/>
    </xf>
    <xf numFmtId="0" fontId="3" fillId="2" borderId="0" xfId="15" applyFont="1" applyFill="1" applyAlignment="1">
      <alignment horizontal="center"/>
      <protection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workbookViewId="0" topLeftCell="A1">
      <pane ySplit="1" topLeftCell="BM2" activePane="bottomLeft" state="frozen"/>
      <selection pane="topLeft" activeCell="C38" activeCellId="1" sqref="A1 C38"/>
      <selection pane="bottomLeft" activeCell="A1" sqref="A1"/>
    </sheetView>
  </sheetViews>
  <sheetFormatPr defaultColWidth="9.140625" defaultRowHeight="12.75"/>
  <cols>
    <col min="1" max="1" width="3.7109375" style="1" customWidth="1"/>
    <col min="2" max="2" width="19.00390625" style="12" bestFit="1" customWidth="1"/>
    <col min="3" max="3" width="5.7109375" style="1" customWidth="1"/>
    <col min="4" max="5" width="5.7109375" style="2" customWidth="1"/>
    <col min="6" max="9" width="5.7109375" style="1" customWidth="1"/>
    <col min="10" max="10" width="7.00390625" style="1" customWidth="1"/>
    <col min="11" max="11" width="5.7109375" style="1" customWidth="1"/>
    <col min="12" max="12" width="6.8515625" style="1" customWidth="1"/>
    <col min="13" max="16384" width="9.140625" style="1" customWidth="1"/>
  </cols>
  <sheetData>
    <row r="1" spans="1:12" ht="12.75">
      <c r="A1" s="22" t="s">
        <v>98</v>
      </c>
      <c r="B1" s="23" t="s">
        <v>0</v>
      </c>
      <c r="C1" s="22" t="s">
        <v>1</v>
      </c>
      <c r="D1" s="22" t="s">
        <v>16</v>
      </c>
      <c r="E1" s="22" t="s">
        <v>17</v>
      </c>
      <c r="F1" s="22" t="s">
        <v>8</v>
      </c>
      <c r="G1" s="22" t="s">
        <v>15</v>
      </c>
      <c r="H1" s="22" t="s">
        <v>10</v>
      </c>
      <c r="I1" s="22" t="s">
        <v>10</v>
      </c>
      <c r="J1" s="24" t="s">
        <v>105</v>
      </c>
      <c r="K1" s="24" t="s">
        <v>106</v>
      </c>
      <c r="L1" s="24" t="s">
        <v>107</v>
      </c>
    </row>
    <row r="2" spans="1:12" ht="12.75">
      <c r="A2" s="2">
        <v>1</v>
      </c>
      <c r="B2" s="3" t="s">
        <v>80</v>
      </c>
      <c r="C2" s="4" t="s">
        <v>15</v>
      </c>
      <c r="D2" s="4" t="s">
        <v>23</v>
      </c>
      <c r="E2" s="4" t="s">
        <v>21</v>
      </c>
      <c r="F2" s="5">
        <v>259</v>
      </c>
      <c r="G2" s="5">
        <v>258</v>
      </c>
      <c r="H2" s="5">
        <v>255</v>
      </c>
      <c r="I2" s="5">
        <v>274</v>
      </c>
      <c r="J2" s="6">
        <f aca="true" t="shared" si="0" ref="J2:J7">SUM(F2:I2)</f>
        <v>1046</v>
      </c>
      <c r="K2" s="6">
        <f aca="true" t="shared" si="1" ref="K2:K7">COUNT(F2:I2)</f>
        <v>4</v>
      </c>
      <c r="L2" s="6">
        <f>J2-SMALL(F2:I2,1)</f>
        <v>791</v>
      </c>
    </row>
    <row r="3" spans="1:12" ht="12.75">
      <c r="A3" s="7">
        <v>2</v>
      </c>
      <c r="B3" s="8" t="s">
        <v>48</v>
      </c>
      <c r="C3" s="7" t="s">
        <v>10</v>
      </c>
      <c r="D3" s="4" t="s">
        <v>23</v>
      </c>
      <c r="E3" s="7" t="s">
        <v>21</v>
      </c>
      <c r="F3" s="5"/>
      <c r="G3" s="5">
        <v>258</v>
      </c>
      <c r="H3" s="5">
        <v>236</v>
      </c>
      <c r="I3" s="5">
        <v>250</v>
      </c>
      <c r="J3" s="6">
        <f t="shared" si="0"/>
        <v>744</v>
      </c>
      <c r="K3" s="6">
        <f t="shared" si="1"/>
        <v>3</v>
      </c>
      <c r="L3" s="6">
        <f>J3</f>
        <v>744</v>
      </c>
    </row>
    <row r="4" spans="1:12" ht="12.75">
      <c r="A4" s="2">
        <v>3</v>
      </c>
      <c r="B4" s="9" t="s">
        <v>91</v>
      </c>
      <c r="C4" s="2" t="s">
        <v>15</v>
      </c>
      <c r="D4" s="4" t="s">
        <v>23</v>
      </c>
      <c r="E4" s="4" t="s">
        <v>21</v>
      </c>
      <c r="F4" s="5">
        <v>244</v>
      </c>
      <c r="G4" s="5">
        <v>250</v>
      </c>
      <c r="H4" s="5">
        <v>245</v>
      </c>
      <c r="I4" s="5">
        <v>245</v>
      </c>
      <c r="J4" s="6">
        <f t="shared" si="0"/>
        <v>984</v>
      </c>
      <c r="K4" s="6">
        <f t="shared" si="1"/>
        <v>4</v>
      </c>
      <c r="L4" s="6">
        <f>J4-SMALL(F4:I4,1)</f>
        <v>740</v>
      </c>
    </row>
    <row r="5" spans="1:12" ht="12.75">
      <c r="A5" s="7">
        <v>4</v>
      </c>
      <c r="B5" s="8" t="s">
        <v>54</v>
      </c>
      <c r="C5" s="7" t="s">
        <v>10</v>
      </c>
      <c r="D5" s="4" t="s">
        <v>23</v>
      </c>
      <c r="E5" s="7" t="s">
        <v>21</v>
      </c>
      <c r="F5" s="5"/>
      <c r="G5" s="5"/>
      <c r="H5" s="5">
        <v>224</v>
      </c>
      <c r="I5" s="5">
        <v>213</v>
      </c>
      <c r="J5" s="6">
        <f t="shared" si="0"/>
        <v>437</v>
      </c>
      <c r="K5" s="6">
        <f t="shared" si="1"/>
        <v>2</v>
      </c>
      <c r="L5" s="6">
        <f>J5</f>
        <v>437</v>
      </c>
    </row>
    <row r="6" spans="1:12" ht="12.75">
      <c r="A6" s="4">
        <v>5</v>
      </c>
      <c r="B6" s="9" t="s">
        <v>28</v>
      </c>
      <c r="C6" s="4" t="s">
        <v>2</v>
      </c>
      <c r="D6" s="4" t="s">
        <v>23</v>
      </c>
      <c r="E6" s="4" t="s">
        <v>21</v>
      </c>
      <c r="F6" s="5"/>
      <c r="G6" s="5"/>
      <c r="H6" s="5"/>
      <c r="I6" s="5">
        <v>236</v>
      </c>
      <c r="J6" s="6">
        <f t="shared" si="0"/>
        <v>236</v>
      </c>
      <c r="K6" s="6">
        <f t="shared" si="1"/>
        <v>1</v>
      </c>
      <c r="L6" s="6">
        <f>J6</f>
        <v>236</v>
      </c>
    </row>
    <row r="7" spans="1:12" ht="12.75">
      <c r="A7" s="4">
        <v>6</v>
      </c>
      <c r="B7" s="10" t="s">
        <v>62</v>
      </c>
      <c r="C7" s="11" t="s">
        <v>13</v>
      </c>
      <c r="D7" s="11" t="s">
        <v>23</v>
      </c>
      <c r="E7" s="11" t="s">
        <v>21</v>
      </c>
      <c r="F7" s="5"/>
      <c r="G7" s="5">
        <v>192</v>
      </c>
      <c r="H7" s="5"/>
      <c r="I7" s="5"/>
      <c r="J7" s="6">
        <f t="shared" si="0"/>
        <v>192</v>
      </c>
      <c r="K7" s="6">
        <f t="shared" si="1"/>
        <v>1</v>
      </c>
      <c r="L7" s="6">
        <f>J7</f>
        <v>192</v>
      </c>
    </row>
    <row r="8" spans="1:12" ht="12.75">
      <c r="A8" s="4"/>
      <c r="B8" s="10"/>
      <c r="C8" s="11"/>
      <c r="D8" s="11"/>
      <c r="E8" s="11"/>
      <c r="F8" s="5"/>
      <c r="G8" s="5"/>
      <c r="H8" s="5"/>
      <c r="I8" s="5"/>
      <c r="J8" s="6"/>
      <c r="K8" s="6"/>
      <c r="L8" s="6"/>
    </row>
    <row r="9" spans="1:12" ht="12.75">
      <c r="A9" s="2">
        <v>1</v>
      </c>
      <c r="B9" s="9" t="s">
        <v>38</v>
      </c>
      <c r="C9" s="2" t="s">
        <v>5</v>
      </c>
      <c r="D9" s="4" t="s">
        <v>23</v>
      </c>
      <c r="E9" s="4" t="s">
        <v>19</v>
      </c>
      <c r="F9" s="5">
        <v>282</v>
      </c>
      <c r="G9" s="5">
        <v>280</v>
      </c>
      <c r="H9" s="5">
        <v>290</v>
      </c>
      <c r="I9" s="5">
        <v>286</v>
      </c>
      <c r="J9" s="6">
        <f>SUM(F9:I9)</f>
        <v>1138</v>
      </c>
      <c r="K9" s="6">
        <f>COUNT(F9:I9)</f>
        <v>4</v>
      </c>
      <c r="L9" s="6">
        <f>J9-SMALL(F9:I9,1)</f>
        <v>858</v>
      </c>
    </row>
    <row r="10" spans="1:12" ht="12.75">
      <c r="A10" s="2">
        <v>2</v>
      </c>
      <c r="B10" s="9" t="s">
        <v>82</v>
      </c>
      <c r="C10" s="2" t="s">
        <v>15</v>
      </c>
      <c r="D10" s="4" t="s">
        <v>23</v>
      </c>
      <c r="E10" s="4" t="s">
        <v>19</v>
      </c>
      <c r="F10" s="5">
        <v>232</v>
      </c>
      <c r="G10" s="5">
        <v>249</v>
      </c>
      <c r="H10" s="5">
        <v>256</v>
      </c>
      <c r="I10" s="5">
        <v>250</v>
      </c>
      <c r="J10" s="6">
        <f>SUM(F10:I10)</f>
        <v>987</v>
      </c>
      <c r="K10" s="6">
        <f>COUNT(F10:I10)</f>
        <v>4</v>
      </c>
      <c r="L10" s="6">
        <f>J10-SMALL(F10:I10,1)</f>
        <v>755</v>
      </c>
    </row>
    <row r="11" spans="1:12" ht="12.75">
      <c r="A11" s="2">
        <v>3</v>
      </c>
      <c r="B11" s="9" t="s">
        <v>84</v>
      </c>
      <c r="C11" s="2" t="s">
        <v>15</v>
      </c>
      <c r="D11" s="4" t="s">
        <v>23</v>
      </c>
      <c r="E11" s="4" t="s">
        <v>19</v>
      </c>
      <c r="F11" s="5"/>
      <c r="G11" s="5">
        <v>292</v>
      </c>
      <c r="H11" s="5"/>
      <c r="I11" s="5"/>
      <c r="J11" s="6">
        <f>SUM(F11:I11)</f>
        <v>292</v>
      </c>
      <c r="K11" s="6">
        <f>COUNT(F11:I11)</f>
        <v>1</v>
      </c>
      <c r="L11" s="6">
        <f>J11</f>
        <v>292</v>
      </c>
    </row>
    <row r="12" spans="1:12" ht="12.75">
      <c r="A12" s="2"/>
      <c r="B12" s="9"/>
      <c r="C12" s="2"/>
      <c r="D12" s="4"/>
      <c r="E12" s="4"/>
      <c r="F12" s="5"/>
      <c r="G12" s="5"/>
      <c r="H12" s="5"/>
      <c r="I12" s="5"/>
      <c r="J12" s="6"/>
      <c r="K12" s="6"/>
      <c r="L12" s="6"/>
    </row>
    <row r="13" spans="1:12" ht="12.75">
      <c r="A13" s="2">
        <v>1</v>
      </c>
      <c r="B13" s="3" t="s">
        <v>47</v>
      </c>
      <c r="C13" s="2" t="s">
        <v>9</v>
      </c>
      <c r="D13" s="2" t="s">
        <v>24</v>
      </c>
      <c r="E13" s="2" t="s">
        <v>21</v>
      </c>
      <c r="F13" s="5">
        <v>214</v>
      </c>
      <c r="G13" s="5">
        <v>212</v>
      </c>
      <c r="H13" s="5">
        <v>206</v>
      </c>
      <c r="I13" s="5">
        <v>234</v>
      </c>
      <c r="J13" s="6">
        <f>SUM(F13:I13)</f>
        <v>866</v>
      </c>
      <c r="K13" s="6">
        <f>COUNT(F13:I13)</f>
        <v>4</v>
      </c>
      <c r="L13" s="6">
        <f>J13-SMALL(F13:I13,1)</f>
        <v>660</v>
      </c>
    </row>
    <row r="14" spans="1:12" ht="12.75">
      <c r="A14" s="2"/>
      <c r="B14" s="3"/>
      <c r="C14" s="2"/>
      <c r="F14" s="5"/>
      <c r="G14" s="5"/>
      <c r="H14" s="5"/>
      <c r="I14" s="5"/>
      <c r="J14" s="6"/>
      <c r="K14" s="6"/>
      <c r="L14" s="6"/>
    </row>
    <row r="15" spans="1:12" ht="12.75">
      <c r="A15" s="2">
        <v>1</v>
      </c>
      <c r="B15" s="12" t="s">
        <v>41</v>
      </c>
      <c r="C15" s="2" t="s">
        <v>6</v>
      </c>
      <c r="D15" s="4" t="s">
        <v>24</v>
      </c>
      <c r="E15" s="4" t="s">
        <v>19</v>
      </c>
      <c r="F15" s="5">
        <v>267</v>
      </c>
      <c r="G15" s="5">
        <v>272</v>
      </c>
      <c r="H15" s="5">
        <v>220</v>
      </c>
      <c r="I15" s="5">
        <v>270</v>
      </c>
      <c r="J15" s="6">
        <f>SUM(F15:I15)</f>
        <v>1029</v>
      </c>
      <c r="K15" s="6">
        <f>COUNT(F15:I15)</f>
        <v>4</v>
      </c>
      <c r="L15" s="6">
        <f>J15-SMALL(F15:I15,1)</f>
        <v>809</v>
      </c>
    </row>
    <row r="16" spans="1:12" ht="12.75">
      <c r="A16" s="2"/>
      <c r="C16" s="2"/>
      <c r="D16" s="4"/>
      <c r="E16" s="4"/>
      <c r="F16" s="5"/>
      <c r="G16" s="5"/>
      <c r="H16" s="5"/>
      <c r="I16" s="5"/>
      <c r="J16" s="6"/>
      <c r="K16" s="6"/>
      <c r="L16" s="6"/>
    </row>
    <row r="17" spans="1:12" ht="12.75">
      <c r="A17" s="2">
        <v>1</v>
      </c>
      <c r="B17" s="9" t="s">
        <v>75</v>
      </c>
      <c r="C17" s="2" t="s">
        <v>14</v>
      </c>
      <c r="D17" s="4" t="s">
        <v>22</v>
      </c>
      <c r="E17" s="4" t="s">
        <v>21</v>
      </c>
      <c r="F17" s="5">
        <v>262</v>
      </c>
      <c r="G17" s="5">
        <v>264</v>
      </c>
      <c r="H17" s="5">
        <v>257</v>
      </c>
      <c r="I17" s="5">
        <v>274</v>
      </c>
      <c r="J17" s="6">
        <f aca="true" t="shared" si="2" ref="J17:J29">SUM(F17:I17)</f>
        <v>1057</v>
      </c>
      <c r="K17" s="6">
        <f aca="true" t="shared" si="3" ref="K17:K29">COUNT(F17:I17)</f>
        <v>4</v>
      </c>
      <c r="L17" s="6">
        <f>J17-SMALL(F17:I17,1)</f>
        <v>800</v>
      </c>
    </row>
    <row r="18" spans="1:12" ht="12.75">
      <c r="A18" s="4">
        <v>2</v>
      </c>
      <c r="B18" s="9" t="s">
        <v>76</v>
      </c>
      <c r="C18" s="2" t="s">
        <v>14</v>
      </c>
      <c r="D18" s="4" t="s">
        <v>22</v>
      </c>
      <c r="E18" s="4" t="s">
        <v>21</v>
      </c>
      <c r="F18" s="5"/>
      <c r="G18" s="5">
        <v>262</v>
      </c>
      <c r="H18" s="5">
        <v>268</v>
      </c>
      <c r="I18" s="5">
        <v>265</v>
      </c>
      <c r="J18" s="6">
        <f t="shared" si="2"/>
        <v>795</v>
      </c>
      <c r="K18" s="6">
        <f t="shared" si="3"/>
        <v>3</v>
      </c>
      <c r="L18" s="6">
        <f>J18</f>
        <v>795</v>
      </c>
    </row>
    <row r="19" spans="1:12" ht="12.75">
      <c r="A19" s="2">
        <v>3</v>
      </c>
      <c r="B19" s="9" t="s">
        <v>86</v>
      </c>
      <c r="C19" s="2" t="s">
        <v>15</v>
      </c>
      <c r="D19" s="4" t="s">
        <v>22</v>
      </c>
      <c r="E19" s="4" t="s">
        <v>21</v>
      </c>
      <c r="F19" s="5">
        <v>271</v>
      </c>
      <c r="G19" s="5">
        <v>257</v>
      </c>
      <c r="H19" s="5">
        <v>248</v>
      </c>
      <c r="I19" s="5">
        <v>265</v>
      </c>
      <c r="J19" s="6">
        <f t="shared" si="2"/>
        <v>1041</v>
      </c>
      <c r="K19" s="6">
        <f t="shared" si="3"/>
        <v>4</v>
      </c>
      <c r="L19" s="6">
        <f>J19-SMALL(F19:I19,1)</f>
        <v>793</v>
      </c>
    </row>
    <row r="20" spans="1:12" ht="12.75">
      <c r="A20" s="4">
        <v>4</v>
      </c>
      <c r="B20" s="9" t="s">
        <v>39</v>
      </c>
      <c r="C20" s="2" t="s">
        <v>5</v>
      </c>
      <c r="D20" s="4" t="s">
        <v>22</v>
      </c>
      <c r="E20" s="4" t="s">
        <v>21</v>
      </c>
      <c r="F20" s="5">
        <v>255</v>
      </c>
      <c r="G20" s="5">
        <v>265</v>
      </c>
      <c r="H20" s="5">
        <v>268</v>
      </c>
      <c r="I20" s="5">
        <v>256</v>
      </c>
      <c r="J20" s="6">
        <f t="shared" si="2"/>
        <v>1044</v>
      </c>
      <c r="K20" s="6">
        <f t="shared" si="3"/>
        <v>4</v>
      </c>
      <c r="L20" s="6">
        <f>J20-SMALL(F20:I20,1)</f>
        <v>789</v>
      </c>
    </row>
    <row r="21" spans="1:12" ht="12.75">
      <c r="A21" s="2">
        <v>5</v>
      </c>
      <c r="B21" s="9" t="s">
        <v>73</v>
      </c>
      <c r="C21" s="2" t="s">
        <v>14</v>
      </c>
      <c r="D21" s="4" t="s">
        <v>22</v>
      </c>
      <c r="E21" s="4" t="s">
        <v>21</v>
      </c>
      <c r="F21" s="5">
        <v>254</v>
      </c>
      <c r="G21" s="5">
        <v>264</v>
      </c>
      <c r="H21" s="5"/>
      <c r="I21" s="5">
        <v>262</v>
      </c>
      <c r="J21" s="6">
        <f t="shared" si="2"/>
        <v>780</v>
      </c>
      <c r="K21" s="6">
        <f t="shared" si="3"/>
        <v>3</v>
      </c>
      <c r="L21" s="6">
        <f>J21</f>
        <v>780</v>
      </c>
    </row>
    <row r="22" spans="1:12" ht="12.75">
      <c r="A22" s="4">
        <v>6</v>
      </c>
      <c r="B22" s="9" t="s">
        <v>70</v>
      </c>
      <c r="C22" s="2" t="s">
        <v>14</v>
      </c>
      <c r="D22" s="4" t="s">
        <v>22</v>
      </c>
      <c r="E22" s="4" t="s">
        <v>21</v>
      </c>
      <c r="F22" s="5"/>
      <c r="G22" s="5">
        <v>251</v>
      </c>
      <c r="H22" s="5">
        <v>253</v>
      </c>
      <c r="I22" s="5">
        <v>258</v>
      </c>
      <c r="J22" s="6">
        <f t="shared" si="2"/>
        <v>762</v>
      </c>
      <c r="K22" s="6">
        <f t="shared" si="3"/>
        <v>3</v>
      </c>
      <c r="L22" s="6">
        <f>J22</f>
        <v>762</v>
      </c>
    </row>
    <row r="23" spans="1:12" ht="12.75">
      <c r="A23" s="2">
        <v>7</v>
      </c>
      <c r="B23" s="9" t="s">
        <v>89</v>
      </c>
      <c r="C23" s="2" t="s">
        <v>15</v>
      </c>
      <c r="D23" s="4" t="s">
        <v>22</v>
      </c>
      <c r="E23" s="4" t="s">
        <v>21</v>
      </c>
      <c r="F23" s="5">
        <v>214</v>
      </c>
      <c r="G23" s="5">
        <v>223</v>
      </c>
      <c r="H23" s="5">
        <v>233</v>
      </c>
      <c r="I23" s="5"/>
      <c r="J23" s="6">
        <f t="shared" si="2"/>
        <v>670</v>
      </c>
      <c r="K23" s="6">
        <f t="shared" si="3"/>
        <v>3</v>
      </c>
      <c r="L23" s="6">
        <f>J23</f>
        <v>670</v>
      </c>
    </row>
    <row r="24" spans="1:12" ht="12.75">
      <c r="A24" s="4">
        <v>8</v>
      </c>
      <c r="B24" s="9" t="s">
        <v>72</v>
      </c>
      <c r="C24" s="2" t="s">
        <v>14</v>
      </c>
      <c r="D24" s="4" t="s">
        <v>22</v>
      </c>
      <c r="E24" s="4" t="s">
        <v>21</v>
      </c>
      <c r="F24" s="5">
        <v>208</v>
      </c>
      <c r="G24" s="5">
        <v>206</v>
      </c>
      <c r="H24" s="5">
        <v>172</v>
      </c>
      <c r="I24" s="5">
        <v>105</v>
      </c>
      <c r="J24" s="6">
        <f t="shared" si="2"/>
        <v>691</v>
      </c>
      <c r="K24" s="6">
        <f t="shared" si="3"/>
        <v>4</v>
      </c>
      <c r="L24" s="6">
        <f>J24-SMALL(F24:I24,1)</f>
        <v>586</v>
      </c>
    </row>
    <row r="25" spans="1:12" ht="12.75">
      <c r="A25" s="2">
        <v>9</v>
      </c>
      <c r="B25" s="9" t="s">
        <v>30</v>
      </c>
      <c r="C25" s="4" t="s">
        <v>2</v>
      </c>
      <c r="D25" s="4" t="s">
        <v>22</v>
      </c>
      <c r="E25" s="4" t="s">
        <v>21</v>
      </c>
      <c r="F25" s="5"/>
      <c r="G25" s="5"/>
      <c r="H25" s="5">
        <v>285</v>
      </c>
      <c r="I25" s="5"/>
      <c r="J25" s="6">
        <f t="shared" si="2"/>
        <v>285</v>
      </c>
      <c r="K25" s="6">
        <f t="shared" si="3"/>
        <v>1</v>
      </c>
      <c r="L25" s="6">
        <f>J25</f>
        <v>285</v>
      </c>
    </row>
    <row r="26" spans="1:12" ht="12.75">
      <c r="A26" s="4">
        <v>10</v>
      </c>
      <c r="B26" s="9" t="s">
        <v>71</v>
      </c>
      <c r="C26" s="2" t="s">
        <v>14</v>
      </c>
      <c r="D26" s="2" t="s">
        <v>22</v>
      </c>
      <c r="E26" s="2" t="s">
        <v>21</v>
      </c>
      <c r="F26" s="5"/>
      <c r="G26" s="5"/>
      <c r="H26" s="5"/>
      <c r="I26" s="5">
        <v>266</v>
      </c>
      <c r="J26" s="6">
        <f t="shared" si="2"/>
        <v>266</v>
      </c>
      <c r="K26" s="6">
        <f t="shared" si="3"/>
        <v>1</v>
      </c>
      <c r="L26" s="6">
        <f>J26</f>
        <v>266</v>
      </c>
    </row>
    <row r="27" spans="1:12" ht="12.75">
      <c r="A27" s="2">
        <v>11</v>
      </c>
      <c r="B27" s="10" t="s">
        <v>65</v>
      </c>
      <c r="C27" s="11" t="s">
        <v>13</v>
      </c>
      <c r="D27" s="13" t="s">
        <v>22</v>
      </c>
      <c r="E27" s="13" t="s">
        <v>21</v>
      </c>
      <c r="F27" s="5">
        <v>231</v>
      </c>
      <c r="G27" s="5"/>
      <c r="H27" s="5"/>
      <c r="I27" s="5"/>
      <c r="J27" s="6">
        <f t="shared" si="2"/>
        <v>231</v>
      </c>
      <c r="K27" s="6">
        <f t="shared" si="3"/>
        <v>1</v>
      </c>
      <c r="L27" s="6">
        <f>J27</f>
        <v>231</v>
      </c>
    </row>
    <row r="28" spans="1:12" ht="12.75">
      <c r="A28" s="4">
        <v>12</v>
      </c>
      <c r="B28" s="9" t="s">
        <v>103</v>
      </c>
      <c r="C28" s="2" t="s">
        <v>15</v>
      </c>
      <c r="D28" s="4" t="s">
        <v>22</v>
      </c>
      <c r="E28" s="4" t="s">
        <v>21</v>
      </c>
      <c r="F28" s="5"/>
      <c r="G28" s="5">
        <v>153</v>
      </c>
      <c r="H28" s="5"/>
      <c r="I28" s="5"/>
      <c r="J28" s="6">
        <f t="shared" si="2"/>
        <v>153</v>
      </c>
      <c r="K28" s="6">
        <f t="shared" si="3"/>
        <v>1</v>
      </c>
      <c r="L28" s="6">
        <f>J28</f>
        <v>153</v>
      </c>
    </row>
    <row r="29" spans="1:12" ht="12.75">
      <c r="A29" s="2">
        <v>13</v>
      </c>
      <c r="B29" s="14" t="s">
        <v>55</v>
      </c>
      <c r="C29" s="7" t="s">
        <v>10</v>
      </c>
      <c r="D29" s="15" t="s">
        <v>22</v>
      </c>
      <c r="E29" s="16" t="s">
        <v>21</v>
      </c>
      <c r="F29" s="5"/>
      <c r="G29" s="5"/>
      <c r="H29" s="5"/>
      <c r="I29" s="5">
        <v>152</v>
      </c>
      <c r="J29" s="6">
        <f t="shared" si="2"/>
        <v>152</v>
      </c>
      <c r="K29" s="6">
        <f t="shared" si="3"/>
        <v>1</v>
      </c>
      <c r="L29" s="6">
        <f>J29</f>
        <v>152</v>
      </c>
    </row>
    <row r="30" spans="1:12" ht="12.75">
      <c r="A30" s="2"/>
      <c r="B30" s="14"/>
      <c r="C30" s="7"/>
      <c r="D30" s="15"/>
      <c r="E30" s="16"/>
      <c r="F30" s="5"/>
      <c r="G30" s="5"/>
      <c r="H30" s="5"/>
      <c r="I30" s="5"/>
      <c r="J30" s="6"/>
      <c r="K30" s="6"/>
      <c r="L30" s="6"/>
    </row>
    <row r="31" spans="1:12" ht="12.75">
      <c r="A31" s="2">
        <v>1</v>
      </c>
      <c r="B31" s="9" t="s">
        <v>40</v>
      </c>
      <c r="C31" s="2" t="s">
        <v>5</v>
      </c>
      <c r="D31" s="4" t="s">
        <v>22</v>
      </c>
      <c r="E31" s="4" t="s">
        <v>19</v>
      </c>
      <c r="F31" s="5">
        <v>264</v>
      </c>
      <c r="G31" s="5">
        <v>282</v>
      </c>
      <c r="H31" s="5">
        <v>284</v>
      </c>
      <c r="I31" s="5">
        <v>284</v>
      </c>
      <c r="J31" s="6">
        <f aca="true" t="shared" si="4" ref="J31:J39">SUM(F31:I31)</f>
        <v>1114</v>
      </c>
      <c r="K31" s="6">
        <f aca="true" t="shared" si="5" ref="K31:K39">COUNT(F31:I31)</f>
        <v>4</v>
      </c>
      <c r="L31" s="6">
        <f>J31-SMALL(F31:I31,1)</f>
        <v>850</v>
      </c>
    </row>
    <row r="32" spans="1:12" ht="12.75">
      <c r="A32" s="4">
        <v>2</v>
      </c>
      <c r="B32" s="14" t="s">
        <v>57</v>
      </c>
      <c r="C32" s="7" t="s">
        <v>10</v>
      </c>
      <c r="D32" s="15" t="s">
        <v>22</v>
      </c>
      <c r="E32" s="16" t="s">
        <v>19</v>
      </c>
      <c r="F32" s="5">
        <v>280</v>
      </c>
      <c r="G32" s="5">
        <v>268</v>
      </c>
      <c r="H32" s="5"/>
      <c r="I32" s="5">
        <v>280</v>
      </c>
      <c r="J32" s="6">
        <f t="shared" si="4"/>
        <v>828</v>
      </c>
      <c r="K32" s="6">
        <f t="shared" si="5"/>
        <v>3</v>
      </c>
      <c r="L32" s="6">
        <f aca="true" t="shared" si="6" ref="L32:L39">J32</f>
        <v>828</v>
      </c>
    </row>
    <row r="33" spans="1:12" ht="12.75">
      <c r="A33" s="2">
        <v>3</v>
      </c>
      <c r="B33" s="9" t="s">
        <v>29</v>
      </c>
      <c r="C33" s="4" t="s">
        <v>2</v>
      </c>
      <c r="D33" s="4" t="s">
        <v>22</v>
      </c>
      <c r="E33" s="4" t="s">
        <v>19</v>
      </c>
      <c r="F33" s="5"/>
      <c r="G33" s="5"/>
      <c r="H33" s="5"/>
      <c r="I33" s="5">
        <v>293</v>
      </c>
      <c r="J33" s="6">
        <f t="shared" si="4"/>
        <v>293</v>
      </c>
      <c r="K33" s="6">
        <f t="shared" si="5"/>
        <v>1</v>
      </c>
      <c r="L33" s="6">
        <f t="shared" si="6"/>
        <v>293</v>
      </c>
    </row>
    <row r="34" spans="1:12" ht="12.75">
      <c r="A34" s="4">
        <v>4</v>
      </c>
      <c r="B34" s="9" t="s">
        <v>43</v>
      </c>
      <c r="C34" s="2" t="s">
        <v>7</v>
      </c>
      <c r="D34" s="4" t="s">
        <v>22</v>
      </c>
      <c r="E34" s="4" t="s">
        <v>19</v>
      </c>
      <c r="F34" s="5"/>
      <c r="G34" s="5"/>
      <c r="H34" s="5">
        <v>289</v>
      </c>
      <c r="I34" s="5"/>
      <c r="J34" s="6">
        <f t="shared" si="4"/>
        <v>289</v>
      </c>
      <c r="K34" s="6">
        <f t="shared" si="5"/>
        <v>1</v>
      </c>
      <c r="L34" s="6">
        <f t="shared" si="6"/>
        <v>289</v>
      </c>
    </row>
    <row r="35" spans="1:12" ht="12.75">
      <c r="A35" s="2">
        <v>5</v>
      </c>
      <c r="B35" s="3" t="s">
        <v>56</v>
      </c>
      <c r="C35" s="7" t="s">
        <v>10</v>
      </c>
      <c r="D35" s="4" t="s">
        <v>22</v>
      </c>
      <c r="E35" s="7" t="s">
        <v>19</v>
      </c>
      <c r="F35" s="5"/>
      <c r="G35" s="5"/>
      <c r="H35" s="5"/>
      <c r="I35" s="5">
        <v>280</v>
      </c>
      <c r="J35" s="6">
        <f t="shared" si="4"/>
        <v>280</v>
      </c>
      <c r="K35" s="6">
        <f t="shared" si="5"/>
        <v>1</v>
      </c>
      <c r="L35" s="6">
        <f t="shared" si="6"/>
        <v>280</v>
      </c>
    </row>
    <row r="36" spans="1:12" ht="12.75">
      <c r="A36" s="4">
        <v>6</v>
      </c>
      <c r="B36" s="9" t="s">
        <v>58</v>
      </c>
      <c r="C36" s="4" t="s">
        <v>11</v>
      </c>
      <c r="D36" s="4" t="s">
        <v>22</v>
      </c>
      <c r="E36" s="7" t="s">
        <v>19</v>
      </c>
      <c r="F36" s="5"/>
      <c r="G36" s="5"/>
      <c r="H36" s="5">
        <v>276</v>
      </c>
      <c r="I36" s="5"/>
      <c r="J36" s="6">
        <f t="shared" si="4"/>
        <v>276</v>
      </c>
      <c r="K36" s="6">
        <f t="shared" si="5"/>
        <v>1</v>
      </c>
      <c r="L36" s="6">
        <f t="shared" si="6"/>
        <v>276</v>
      </c>
    </row>
    <row r="37" spans="1:12" ht="12.75">
      <c r="A37" s="2">
        <v>7</v>
      </c>
      <c r="B37" s="9" t="s">
        <v>44</v>
      </c>
      <c r="C37" s="17" t="s">
        <v>8</v>
      </c>
      <c r="D37" s="2" t="s">
        <v>22</v>
      </c>
      <c r="E37" s="17" t="s">
        <v>19</v>
      </c>
      <c r="F37" s="5">
        <v>272</v>
      </c>
      <c r="G37" s="5"/>
      <c r="H37" s="5"/>
      <c r="I37" s="5"/>
      <c r="J37" s="6">
        <f t="shared" si="4"/>
        <v>272</v>
      </c>
      <c r="K37" s="6">
        <f t="shared" si="5"/>
        <v>1</v>
      </c>
      <c r="L37" s="6">
        <f t="shared" si="6"/>
        <v>272</v>
      </c>
    </row>
    <row r="38" spans="1:12" ht="12.75">
      <c r="A38" s="4">
        <v>8</v>
      </c>
      <c r="B38" s="10" t="s">
        <v>64</v>
      </c>
      <c r="C38" s="11" t="s">
        <v>13</v>
      </c>
      <c r="D38" s="11" t="s">
        <v>22</v>
      </c>
      <c r="E38" s="11" t="s">
        <v>19</v>
      </c>
      <c r="F38" s="5"/>
      <c r="G38" s="5">
        <v>219</v>
      </c>
      <c r="H38" s="5"/>
      <c r="I38" s="5"/>
      <c r="J38" s="6">
        <f t="shared" si="4"/>
        <v>219</v>
      </c>
      <c r="K38" s="6">
        <f t="shared" si="5"/>
        <v>1</v>
      </c>
      <c r="L38" s="6">
        <f t="shared" si="6"/>
        <v>219</v>
      </c>
    </row>
    <row r="39" spans="1:12" ht="12.75">
      <c r="A39" s="2">
        <v>9</v>
      </c>
      <c r="B39" s="8" t="s">
        <v>53</v>
      </c>
      <c r="C39" s="7" t="s">
        <v>10</v>
      </c>
      <c r="D39" s="4" t="s">
        <v>22</v>
      </c>
      <c r="E39" s="7" t="s">
        <v>19</v>
      </c>
      <c r="F39" s="5"/>
      <c r="G39" s="5"/>
      <c r="H39" s="5"/>
      <c r="I39" s="5">
        <v>190</v>
      </c>
      <c r="J39" s="6">
        <f t="shared" si="4"/>
        <v>190</v>
      </c>
      <c r="K39" s="6">
        <f t="shared" si="5"/>
        <v>1</v>
      </c>
      <c r="L39" s="6">
        <f t="shared" si="6"/>
        <v>190</v>
      </c>
    </row>
    <row r="40" spans="1:12" ht="12.75">
      <c r="A40" s="2"/>
      <c r="B40" s="8"/>
      <c r="C40" s="7"/>
      <c r="D40" s="4"/>
      <c r="E40" s="7"/>
      <c r="F40" s="5"/>
      <c r="G40" s="5"/>
      <c r="H40" s="5"/>
      <c r="I40" s="5"/>
      <c r="J40" s="6"/>
      <c r="K40" s="6"/>
      <c r="L40" s="6"/>
    </row>
    <row r="41" spans="1:12" ht="12.75">
      <c r="A41" s="4">
        <v>1</v>
      </c>
      <c r="B41" s="12" t="s">
        <v>66</v>
      </c>
      <c r="C41" s="2" t="s">
        <v>14</v>
      </c>
      <c r="D41" s="4" t="s">
        <v>25</v>
      </c>
      <c r="E41" s="4" t="s">
        <v>21</v>
      </c>
      <c r="F41" s="5"/>
      <c r="G41" s="5">
        <v>207</v>
      </c>
      <c r="H41" s="5"/>
      <c r="I41" s="5"/>
      <c r="J41" s="6">
        <f>SUM(F41:I41)</f>
        <v>207</v>
      </c>
      <c r="K41" s="6">
        <f>COUNT(F41:I41)</f>
        <v>1</v>
      </c>
      <c r="L41" s="6">
        <f>J41</f>
        <v>207</v>
      </c>
    </row>
    <row r="42" spans="1:12" ht="12.75">
      <c r="A42" s="2">
        <v>2</v>
      </c>
      <c r="B42" s="12" t="s">
        <v>68</v>
      </c>
      <c r="C42" s="2" t="s">
        <v>14</v>
      </c>
      <c r="D42" s="4" t="s">
        <v>25</v>
      </c>
      <c r="E42" s="4" t="s">
        <v>21</v>
      </c>
      <c r="F42" s="5"/>
      <c r="G42" s="5">
        <v>126</v>
      </c>
      <c r="H42" s="5"/>
      <c r="I42" s="5"/>
      <c r="J42" s="6">
        <f>SUM(F42:I42)</f>
        <v>126</v>
      </c>
      <c r="K42" s="6">
        <f>COUNT(F42:I42)</f>
        <v>1</v>
      </c>
      <c r="L42" s="6">
        <f>J42</f>
        <v>126</v>
      </c>
    </row>
    <row r="43" spans="1:12" ht="12.75">
      <c r="A43" s="2"/>
      <c r="C43" s="2"/>
      <c r="D43" s="4"/>
      <c r="E43" s="4"/>
      <c r="F43" s="5"/>
      <c r="G43" s="5"/>
      <c r="H43" s="5"/>
      <c r="I43" s="5"/>
      <c r="J43" s="6"/>
      <c r="K43" s="6"/>
      <c r="L43" s="6"/>
    </row>
    <row r="44" spans="1:12" ht="12.75">
      <c r="A44" s="4">
        <v>1</v>
      </c>
      <c r="B44" s="9" t="s">
        <v>69</v>
      </c>
      <c r="C44" s="2" t="s">
        <v>14</v>
      </c>
      <c r="D44" s="4" t="s">
        <v>26</v>
      </c>
      <c r="E44" s="4" t="s">
        <v>21</v>
      </c>
      <c r="F44" s="5">
        <v>259</v>
      </c>
      <c r="G44" s="5">
        <v>248</v>
      </c>
      <c r="H44" s="5">
        <v>250</v>
      </c>
      <c r="I44" s="5">
        <v>266</v>
      </c>
      <c r="J44" s="6">
        <f aca="true" t="shared" si="7" ref="J44:J50">SUM(F44:I44)</f>
        <v>1023</v>
      </c>
      <c r="K44" s="6">
        <f aca="true" t="shared" si="8" ref="K44:K50">COUNT(F44:I44)</f>
        <v>4</v>
      </c>
      <c r="L44" s="6">
        <f>J44-SMALL(F44:I44,1)</f>
        <v>775</v>
      </c>
    </row>
    <row r="45" spans="1:12" ht="12.75">
      <c r="A45" s="2">
        <v>2</v>
      </c>
      <c r="B45" s="9" t="s">
        <v>88</v>
      </c>
      <c r="C45" s="2" t="s">
        <v>15</v>
      </c>
      <c r="D45" s="4" t="s">
        <v>26</v>
      </c>
      <c r="E45" s="4" t="s">
        <v>21</v>
      </c>
      <c r="F45" s="5"/>
      <c r="G45" s="5"/>
      <c r="H45" s="5">
        <v>281</v>
      </c>
      <c r="I45" s="5"/>
      <c r="J45" s="6">
        <f t="shared" si="7"/>
        <v>281</v>
      </c>
      <c r="K45" s="6">
        <f t="shared" si="8"/>
        <v>1</v>
      </c>
      <c r="L45" s="6">
        <f aca="true" t="shared" si="9" ref="L45:L50">J45</f>
        <v>281</v>
      </c>
    </row>
    <row r="46" spans="1:12" ht="12.75">
      <c r="A46" s="4">
        <v>3</v>
      </c>
      <c r="B46" s="9" t="s">
        <v>32</v>
      </c>
      <c r="C46" s="4" t="s">
        <v>3</v>
      </c>
      <c r="D46" s="4" t="s">
        <v>26</v>
      </c>
      <c r="E46" s="4" t="s">
        <v>21</v>
      </c>
      <c r="F46" s="5">
        <v>269</v>
      </c>
      <c r="G46" s="5"/>
      <c r="H46" s="5"/>
      <c r="I46" s="5"/>
      <c r="J46" s="6">
        <f t="shared" si="7"/>
        <v>269</v>
      </c>
      <c r="K46" s="6">
        <f t="shared" si="8"/>
        <v>1</v>
      </c>
      <c r="L46" s="6">
        <f t="shared" si="9"/>
        <v>269</v>
      </c>
    </row>
    <row r="47" spans="1:12" ht="12.75">
      <c r="A47" s="7">
        <v>4</v>
      </c>
      <c r="B47" s="3" t="s">
        <v>97</v>
      </c>
      <c r="C47" s="7" t="s">
        <v>10</v>
      </c>
      <c r="D47" s="4" t="s">
        <v>26</v>
      </c>
      <c r="E47" s="7" t="s">
        <v>21</v>
      </c>
      <c r="F47" s="5"/>
      <c r="G47" s="5"/>
      <c r="H47" s="5"/>
      <c r="I47" s="5">
        <v>200</v>
      </c>
      <c r="J47" s="6">
        <f t="shared" si="7"/>
        <v>200</v>
      </c>
      <c r="K47" s="6">
        <f t="shared" si="8"/>
        <v>1</v>
      </c>
      <c r="L47" s="6">
        <f t="shared" si="9"/>
        <v>200</v>
      </c>
    </row>
    <row r="48" spans="1:12" ht="12.75">
      <c r="A48" s="7">
        <v>5</v>
      </c>
      <c r="B48" s="3" t="s">
        <v>50</v>
      </c>
      <c r="C48" s="7" t="s">
        <v>10</v>
      </c>
      <c r="D48" s="4" t="s">
        <v>26</v>
      </c>
      <c r="E48" s="7" t="s">
        <v>21</v>
      </c>
      <c r="F48" s="5"/>
      <c r="G48" s="5"/>
      <c r="H48" s="5"/>
      <c r="I48" s="5">
        <v>198</v>
      </c>
      <c r="J48" s="6">
        <f t="shared" si="7"/>
        <v>198</v>
      </c>
      <c r="K48" s="6">
        <f t="shared" si="8"/>
        <v>1</v>
      </c>
      <c r="L48" s="6">
        <f t="shared" si="9"/>
        <v>198</v>
      </c>
    </row>
    <row r="49" spans="1:12" ht="12.75">
      <c r="A49" s="2">
        <v>6</v>
      </c>
      <c r="B49" s="9" t="s">
        <v>77</v>
      </c>
      <c r="C49" s="2" t="s">
        <v>14</v>
      </c>
      <c r="D49" s="4" t="s">
        <v>26</v>
      </c>
      <c r="E49" s="4" t="s">
        <v>21</v>
      </c>
      <c r="F49" s="5"/>
      <c r="G49" s="5">
        <v>192</v>
      </c>
      <c r="H49" s="5"/>
      <c r="I49" s="5"/>
      <c r="J49" s="6">
        <f t="shared" si="7"/>
        <v>192</v>
      </c>
      <c r="K49" s="6">
        <f t="shared" si="8"/>
        <v>1</v>
      </c>
      <c r="L49" s="6">
        <f t="shared" si="9"/>
        <v>192</v>
      </c>
    </row>
    <row r="50" spans="1:12" ht="12.75">
      <c r="A50" s="7">
        <v>7</v>
      </c>
      <c r="B50" s="14" t="s">
        <v>102</v>
      </c>
      <c r="C50" s="7" t="s">
        <v>10</v>
      </c>
      <c r="D50" s="15" t="s">
        <v>26</v>
      </c>
      <c r="E50" s="16" t="s">
        <v>21</v>
      </c>
      <c r="F50" s="5"/>
      <c r="G50" s="5"/>
      <c r="H50" s="5"/>
      <c r="I50" s="5">
        <v>182</v>
      </c>
      <c r="J50" s="6">
        <f t="shared" si="7"/>
        <v>182</v>
      </c>
      <c r="K50" s="6">
        <f t="shared" si="8"/>
        <v>1</v>
      </c>
      <c r="L50" s="6">
        <f t="shared" si="9"/>
        <v>182</v>
      </c>
    </row>
    <row r="51" spans="1:12" ht="12.75">
      <c r="A51" s="7"/>
      <c r="B51" s="14"/>
      <c r="C51" s="7"/>
      <c r="D51" s="15"/>
      <c r="E51" s="16"/>
      <c r="F51" s="5"/>
      <c r="G51" s="5"/>
      <c r="H51" s="5"/>
      <c r="I51" s="5"/>
      <c r="J51" s="6"/>
      <c r="K51" s="6"/>
      <c r="L51" s="6"/>
    </row>
    <row r="52" spans="1:12" ht="12.75">
      <c r="A52" s="2">
        <v>1</v>
      </c>
      <c r="B52" s="9" t="s">
        <v>90</v>
      </c>
      <c r="C52" s="2" t="s">
        <v>15</v>
      </c>
      <c r="D52" s="4" t="s">
        <v>20</v>
      </c>
      <c r="E52" s="4" t="s">
        <v>21</v>
      </c>
      <c r="F52" s="5">
        <v>275</v>
      </c>
      <c r="G52" s="5">
        <v>264</v>
      </c>
      <c r="H52" s="5">
        <v>273</v>
      </c>
      <c r="I52" s="5"/>
      <c r="J52" s="6">
        <f aca="true" t="shared" si="10" ref="J52:J65">SUM(F52:I52)</f>
        <v>812</v>
      </c>
      <c r="K52" s="6">
        <f aca="true" t="shared" si="11" ref="K52:K65">COUNT(F52:I52)</f>
        <v>3</v>
      </c>
      <c r="L52" s="6">
        <f>J52</f>
        <v>812</v>
      </c>
    </row>
    <row r="53" spans="1:12" ht="12.75">
      <c r="A53" s="2">
        <v>2</v>
      </c>
      <c r="B53" s="3" t="s">
        <v>79</v>
      </c>
      <c r="C53" s="4" t="s">
        <v>15</v>
      </c>
      <c r="D53" s="4" t="s">
        <v>20</v>
      </c>
      <c r="E53" s="4" t="s">
        <v>21</v>
      </c>
      <c r="F53" s="5">
        <v>261</v>
      </c>
      <c r="G53" s="5">
        <v>263</v>
      </c>
      <c r="H53" s="5">
        <v>270</v>
      </c>
      <c r="I53" s="5">
        <v>254</v>
      </c>
      <c r="J53" s="6">
        <f t="shared" si="10"/>
        <v>1048</v>
      </c>
      <c r="K53" s="6">
        <f t="shared" si="11"/>
        <v>4</v>
      </c>
      <c r="L53" s="6">
        <f>J53-SMALL(F53:I53,1)</f>
        <v>794</v>
      </c>
    </row>
    <row r="54" spans="1:12" ht="12.75">
      <c r="A54" s="2">
        <v>3</v>
      </c>
      <c r="B54" s="9" t="s">
        <v>36</v>
      </c>
      <c r="C54" s="2" t="s">
        <v>4</v>
      </c>
      <c r="D54" s="4" t="s">
        <v>20</v>
      </c>
      <c r="E54" s="4" t="s">
        <v>21</v>
      </c>
      <c r="F54" s="5"/>
      <c r="G54" s="5">
        <v>259</v>
      </c>
      <c r="H54" s="5">
        <v>265</v>
      </c>
      <c r="I54" s="5">
        <v>260</v>
      </c>
      <c r="J54" s="6">
        <f t="shared" si="10"/>
        <v>784</v>
      </c>
      <c r="K54" s="6">
        <f t="shared" si="11"/>
        <v>3</v>
      </c>
      <c r="L54" s="6">
        <f>J54</f>
        <v>784</v>
      </c>
    </row>
    <row r="55" spans="1:12" ht="12.75">
      <c r="A55" s="2">
        <v>4</v>
      </c>
      <c r="B55" s="9" t="s">
        <v>81</v>
      </c>
      <c r="C55" s="2" t="s">
        <v>15</v>
      </c>
      <c r="D55" s="4" t="s">
        <v>20</v>
      </c>
      <c r="E55" s="4" t="s">
        <v>21</v>
      </c>
      <c r="F55" s="5">
        <v>221</v>
      </c>
      <c r="G55" s="5">
        <v>232</v>
      </c>
      <c r="H55" s="5">
        <v>192</v>
      </c>
      <c r="I55" s="5">
        <v>208</v>
      </c>
      <c r="J55" s="6">
        <f t="shared" si="10"/>
        <v>853</v>
      </c>
      <c r="K55" s="6">
        <f t="shared" si="11"/>
        <v>4</v>
      </c>
      <c r="L55" s="6">
        <f>J55-SMALL(F55:I55,1)</f>
        <v>661</v>
      </c>
    </row>
    <row r="56" spans="1:12" ht="12.75">
      <c r="A56" s="2">
        <v>5</v>
      </c>
      <c r="B56" s="9" t="s">
        <v>78</v>
      </c>
      <c r="C56" s="2" t="s">
        <v>14</v>
      </c>
      <c r="D56" s="4" t="s">
        <v>20</v>
      </c>
      <c r="E56" s="4" t="s">
        <v>21</v>
      </c>
      <c r="F56" s="5">
        <v>211</v>
      </c>
      <c r="G56" s="5">
        <v>210</v>
      </c>
      <c r="H56" s="5">
        <v>175</v>
      </c>
      <c r="I56" s="5">
        <v>189</v>
      </c>
      <c r="J56" s="6">
        <f t="shared" si="10"/>
        <v>785</v>
      </c>
      <c r="K56" s="6">
        <f t="shared" si="11"/>
        <v>4</v>
      </c>
      <c r="L56" s="6">
        <f>J56-SMALL(F56:I56,1)</f>
        <v>610</v>
      </c>
    </row>
    <row r="57" spans="1:12" ht="12.75">
      <c r="A57" s="2">
        <v>6</v>
      </c>
      <c r="B57" s="9" t="s">
        <v>34</v>
      </c>
      <c r="C57" s="2" t="s">
        <v>4</v>
      </c>
      <c r="D57" s="4" t="s">
        <v>20</v>
      </c>
      <c r="E57" s="4" t="s">
        <v>21</v>
      </c>
      <c r="F57" s="5"/>
      <c r="G57" s="5"/>
      <c r="H57" s="5">
        <v>238</v>
      </c>
      <c r="I57" s="5">
        <v>268</v>
      </c>
      <c r="J57" s="6">
        <f t="shared" si="10"/>
        <v>506</v>
      </c>
      <c r="K57" s="6">
        <f t="shared" si="11"/>
        <v>2</v>
      </c>
      <c r="L57" s="6">
        <f aca="true" t="shared" si="12" ref="L57:L65">J57</f>
        <v>506</v>
      </c>
    </row>
    <row r="58" spans="1:12" ht="12.75">
      <c r="A58" s="2">
        <v>7</v>
      </c>
      <c r="B58" s="12" t="s">
        <v>92</v>
      </c>
      <c r="C58" s="4" t="s">
        <v>14</v>
      </c>
      <c r="D58" s="4" t="s">
        <v>20</v>
      </c>
      <c r="E58" s="4" t="s">
        <v>21</v>
      </c>
      <c r="F58" s="5">
        <v>226</v>
      </c>
      <c r="G58" s="5">
        <v>238</v>
      </c>
      <c r="H58" s="5"/>
      <c r="I58" s="5"/>
      <c r="J58" s="6">
        <f t="shared" si="10"/>
        <v>464</v>
      </c>
      <c r="K58" s="6">
        <f t="shared" si="11"/>
        <v>2</v>
      </c>
      <c r="L58" s="6">
        <f t="shared" si="12"/>
        <v>464</v>
      </c>
    </row>
    <row r="59" spans="1:12" ht="12.75">
      <c r="A59" s="2">
        <v>8</v>
      </c>
      <c r="B59" s="9" t="s">
        <v>35</v>
      </c>
      <c r="C59" s="2" t="s">
        <v>4</v>
      </c>
      <c r="D59" s="4" t="s">
        <v>20</v>
      </c>
      <c r="E59" s="4" t="s">
        <v>21</v>
      </c>
      <c r="F59" s="5"/>
      <c r="G59" s="5">
        <v>254</v>
      </c>
      <c r="H59" s="5"/>
      <c r="I59" s="5">
        <v>175</v>
      </c>
      <c r="J59" s="6">
        <f t="shared" si="10"/>
        <v>429</v>
      </c>
      <c r="K59" s="6">
        <f t="shared" si="11"/>
        <v>2</v>
      </c>
      <c r="L59" s="6">
        <f t="shared" si="12"/>
        <v>429</v>
      </c>
    </row>
    <row r="60" spans="1:12" ht="12.75">
      <c r="A60" s="2">
        <v>9</v>
      </c>
      <c r="B60" s="12" t="s">
        <v>67</v>
      </c>
      <c r="C60" s="2" t="s">
        <v>14</v>
      </c>
      <c r="D60" s="4" t="s">
        <v>20</v>
      </c>
      <c r="E60" s="4" t="s">
        <v>21</v>
      </c>
      <c r="F60" s="5">
        <v>205</v>
      </c>
      <c r="G60" s="5">
        <v>224</v>
      </c>
      <c r="H60" s="5"/>
      <c r="I60" s="5"/>
      <c r="J60" s="6">
        <f t="shared" si="10"/>
        <v>429</v>
      </c>
      <c r="K60" s="6">
        <f t="shared" si="11"/>
        <v>2</v>
      </c>
      <c r="L60" s="6">
        <f t="shared" si="12"/>
        <v>429</v>
      </c>
    </row>
    <row r="61" spans="1:12" ht="12.75">
      <c r="A61" s="2">
        <v>10</v>
      </c>
      <c r="B61" s="9" t="s">
        <v>74</v>
      </c>
      <c r="C61" s="2" t="s">
        <v>14</v>
      </c>
      <c r="D61" s="4" t="s">
        <v>20</v>
      </c>
      <c r="E61" s="4" t="s">
        <v>21</v>
      </c>
      <c r="F61" s="5">
        <v>272</v>
      </c>
      <c r="G61" s="5"/>
      <c r="H61" s="5"/>
      <c r="I61" s="5"/>
      <c r="J61" s="6">
        <f t="shared" si="10"/>
        <v>272</v>
      </c>
      <c r="K61" s="6">
        <f t="shared" si="11"/>
        <v>1</v>
      </c>
      <c r="L61" s="6">
        <f t="shared" si="12"/>
        <v>272</v>
      </c>
    </row>
    <row r="62" spans="1:12" ht="12.75">
      <c r="A62" s="2">
        <v>11</v>
      </c>
      <c r="B62" s="9" t="s">
        <v>33</v>
      </c>
      <c r="C62" s="4" t="s">
        <v>3</v>
      </c>
      <c r="D62" s="4" t="s">
        <v>20</v>
      </c>
      <c r="E62" s="4" t="s">
        <v>21</v>
      </c>
      <c r="F62" s="5"/>
      <c r="G62" s="5">
        <v>240</v>
      </c>
      <c r="H62" s="5"/>
      <c r="I62" s="5"/>
      <c r="J62" s="6">
        <f t="shared" si="10"/>
        <v>240</v>
      </c>
      <c r="K62" s="6">
        <f t="shared" si="11"/>
        <v>1</v>
      </c>
      <c r="L62" s="6">
        <f t="shared" si="12"/>
        <v>240</v>
      </c>
    </row>
    <row r="63" spans="1:12" ht="12.75">
      <c r="A63" s="2">
        <v>12</v>
      </c>
      <c r="B63" s="9" t="s">
        <v>87</v>
      </c>
      <c r="C63" s="2" t="s">
        <v>15</v>
      </c>
      <c r="D63" s="4" t="s">
        <v>20</v>
      </c>
      <c r="E63" s="4" t="s">
        <v>21</v>
      </c>
      <c r="F63" s="5"/>
      <c r="G63" s="5">
        <v>237</v>
      </c>
      <c r="H63" s="5"/>
      <c r="I63" s="5"/>
      <c r="J63" s="6">
        <f t="shared" si="10"/>
        <v>237</v>
      </c>
      <c r="K63" s="6">
        <f t="shared" si="11"/>
        <v>1</v>
      </c>
      <c r="L63" s="6">
        <f t="shared" si="12"/>
        <v>237</v>
      </c>
    </row>
    <row r="64" spans="1:12" ht="12.75">
      <c r="A64" s="2">
        <v>13</v>
      </c>
      <c r="B64" s="18" t="s">
        <v>61</v>
      </c>
      <c r="C64" s="13" t="s">
        <v>13</v>
      </c>
      <c r="D64" s="13" t="s">
        <v>20</v>
      </c>
      <c r="E64" s="13" t="s">
        <v>21</v>
      </c>
      <c r="F64" s="5">
        <v>232</v>
      </c>
      <c r="G64" s="5"/>
      <c r="H64" s="5"/>
      <c r="I64" s="5"/>
      <c r="J64" s="6">
        <f t="shared" si="10"/>
        <v>232</v>
      </c>
      <c r="K64" s="6">
        <f t="shared" si="11"/>
        <v>1</v>
      </c>
      <c r="L64" s="6">
        <f t="shared" si="12"/>
        <v>232</v>
      </c>
    </row>
    <row r="65" spans="1:12" ht="12.75">
      <c r="A65" s="2">
        <v>14</v>
      </c>
      <c r="B65" s="9" t="s">
        <v>31</v>
      </c>
      <c r="C65" s="4" t="s">
        <v>3</v>
      </c>
      <c r="D65" s="4" t="s">
        <v>20</v>
      </c>
      <c r="E65" s="4" t="s">
        <v>21</v>
      </c>
      <c r="F65" s="5"/>
      <c r="G65" s="5">
        <v>221</v>
      </c>
      <c r="H65" s="5"/>
      <c r="I65" s="5"/>
      <c r="J65" s="6">
        <f t="shared" si="10"/>
        <v>221</v>
      </c>
      <c r="K65" s="6">
        <f t="shared" si="11"/>
        <v>1</v>
      </c>
      <c r="L65" s="6">
        <f t="shared" si="12"/>
        <v>221</v>
      </c>
    </row>
    <row r="66" spans="1:12" ht="12.75">
      <c r="A66" s="2"/>
      <c r="B66" s="9"/>
      <c r="C66" s="4"/>
      <c r="D66" s="4"/>
      <c r="E66" s="4"/>
      <c r="F66" s="5"/>
      <c r="G66" s="5"/>
      <c r="H66" s="5"/>
      <c r="I66" s="5"/>
      <c r="J66" s="6"/>
      <c r="K66" s="6"/>
      <c r="L66" s="6"/>
    </row>
    <row r="67" spans="1:12" ht="12.75">
      <c r="A67" s="2">
        <v>1</v>
      </c>
      <c r="B67" s="9" t="s">
        <v>42</v>
      </c>
      <c r="C67" s="2" t="s">
        <v>6</v>
      </c>
      <c r="D67" s="4" t="s">
        <v>20</v>
      </c>
      <c r="E67" s="4" t="s">
        <v>19</v>
      </c>
      <c r="F67" s="5">
        <v>275</v>
      </c>
      <c r="G67" s="5">
        <v>286</v>
      </c>
      <c r="H67" s="5">
        <v>287</v>
      </c>
      <c r="I67" s="5">
        <v>284</v>
      </c>
      <c r="J67" s="6">
        <f aca="true" t="shared" si="13" ref="J67:J72">SUM(F67:I67)</f>
        <v>1132</v>
      </c>
      <c r="K67" s="6">
        <f aca="true" t="shared" si="14" ref="K67:K72">COUNT(F67:I67)</f>
        <v>4</v>
      </c>
      <c r="L67" s="6">
        <f>J67-SMALL(F67:I67,1)</f>
        <v>857</v>
      </c>
    </row>
    <row r="68" spans="1:12" ht="12.75">
      <c r="A68" s="2">
        <v>2</v>
      </c>
      <c r="B68" s="9" t="s">
        <v>83</v>
      </c>
      <c r="C68" s="2" t="s">
        <v>15</v>
      </c>
      <c r="D68" s="4" t="s">
        <v>20</v>
      </c>
      <c r="E68" s="4" t="s">
        <v>19</v>
      </c>
      <c r="F68" s="5">
        <v>269</v>
      </c>
      <c r="G68" s="5">
        <v>271</v>
      </c>
      <c r="H68" s="5">
        <v>280</v>
      </c>
      <c r="I68" s="5">
        <v>276</v>
      </c>
      <c r="J68" s="6">
        <f t="shared" si="13"/>
        <v>1096</v>
      </c>
      <c r="K68" s="6">
        <f t="shared" si="14"/>
        <v>4</v>
      </c>
      <c r="L68" s="6">
        <f>J68-SMALL(F68:I68,1)</f>
        <v>827</v>
      </c>
    </row>
    <row r="69" spans="1:12" ht="12.75">
      <c r="A69" s="2">
        <v>3</v>
      </c>
      <c r="B69" s="8" t="s">
        <v>51</v>
      </c>
      <c r="C69" s="7" t="s">
        <v>10</v>
      </c>
      <c r="D69" s="4" t="s">
        <v>20</v>
      </c>
      <c r="E69" s="7" t="s">
        <v>19</v>
      </c>
      <c r="F69" s="5"/>
      <c r="G69" s="5">
        <v>276</v>
      </c>
      <c r="H69" s="5">
        <v>265</v>
      </c>
      <c r="I69" s="5">
        <v>265</v>
      </c>
      <c r="J69" s="6">
        <f t="shared" si="13"/>
        <v>806</v>
      </c>
      <c r="K69" s="6">
        <f t="shared" si="14"/>
        <v>3</v>
      </c>
      <c r="L69" s="6">
        <f>J69</f>
        <v>806</v>
      </c>
    </row>
    <row r="70" spans="1:12" ht="12.75">
      <c r="A70" s="2">
        <v>4</v>
      </c>
      <c r="B70" s="8" t="s">
        <v>52</v>
      </c>
      <c r="C70" s="7" t="s">
        <v>10</v>
      </c>
      <c r="D70" s="4" t="s">
        <v>20</v>
      </c>
      <c r="E70" s="7" t="s">
        <v>19</v>
      </c>
      <c r="F70" s="5"/>
      <c r="G70" s="5">
        <v>268</v>
      </c>
      <c r="H70" s="5">
        <v>265</v>
      </c>
      <c r="I70" s="5">
        <v>271</v>
      </c>
      <c r="J70" s="6">
        <f t="shared" si="13"/>
        <v>804</v>
      </c>
      <c r="K70" s="6">
        <f t="shared" si="14"/>
        <v>3</v>
      </c>
      <c r="L70" s="6">
        <f>J70</f>
        <v>804</v>
      </c>
    </row>
    <row r="71" spans="1:12" ht="12.75">
      <c r="A71" s="2">
        <v>5</v>
      </c>
      <c r="B71" s="3" t="s">
        <v>49</v>
      </c>
      <c r="C71" s="7" t="s">
        <v>10</v>
      </c>
      <c r="D71" s="4" t="s">
        <v>20</v>
      </c>
      <c r="E71" s="7" t="s">
        <v>19</v>
      </c>
      <c r="F71" s="5">
        <v>258</v>
      </c>
      <c r="G71" s="5">
        <v>275</v>
      </c>
      <c r="H71" s="5">
        <v>252</v>
      </c>
      <c r="I71" s="5"/>
      <c r="J71" s="6">
        <f t="shared" si="13"/>
        <v>785</v>
      </c>
      <c r="K71" s="6">
        <f t="shared" si="14"/>
        <v>3</v>
      </c>
      <c r="L71" s="6">
        <f>J71</f>
        <v>785</v>
      </c>
    </row>
    <row r="72" spans="1:12" ht="12.75">
      <c r="A72" s="2">
        <v>6</v>
      </c>
      <c r="B72" s="9" t="s">
        <v>85</v>
      </c>
      <c r="C72" s="2" t="s">
        <v>15</v>
      </c>
      <c r="D72" s="4" t="s">
        <v>20</v>
      </c>
      <c r="E72" s="4" t="s">
        <v>19</v>
      </c>
      <c r="F72" s="5"/>
      <c r="G72" s="5">
        <v>274</v>
      </c>
      <c r="H72" s="5"/>
      <c r="I72" s="5"/>
      <c r="J72" s="6">
        <f t="shared" si="13"/>
        <v>274</v>
      </c>
      <c r="K72" s="6">
        <f t="shared" si="14"/>
        <v>1</v>
      </c>
      <c r="L72" s="6">
        <f>J72</f>
        <v>274</v>
      </c>
    </row>
    <row r="73" spans="1:12" ht="12.75">
      <c r="A73" s="2"/>
      <c r="B73" s="9"/>
      <c r="C73" s="2"/>
      <c r="D73" s="4"/>
      <c r="E73" s="4"/>
      <c r="F73" s="5"/>
      <c r="G73" s="5"/>
      <c r="H73" s="5"/>
      <c r="I73" s="5"/>
      <c r="J73" s="6"/>
      <c r="K73" s="6"/>
      <c r="L73" s="6"/>
    </row>
    <row r="74" spans="1:12" ht="12.75">
      <c r="A74" s="2">
        <v>1</v>
      </c>
      <c r="B74" s="3" t="s">
        <v>46</v>
      </c>
      <c r="C74" s="2" t="s">
        <v>9</v>
      </c>
      <c r="D74" s="2" t="s">
        <v>18</v>
      </c>
      <c r="E74" s="2" t="s">
        <v>21</v>
      </c>
      <c r="F74" s="5">
        <v>245</v>
      </c>
      <c r="G74" s="5">
        <v>238</v>
      </c>
      <c r="H74" s="5">
        <v>210</v>
      </c>
      <c r="I74" s="5">
        <v>212</v>
      </c>
      <c r="J74" s="6">
        <f>SUM(F74:I74)</f>
        <v>905</v>
      </c>
      <c r="K74" s="6">
        <f>COUNT(F74:I74)</f>
        <v>4</v>
      </c>
      <c r="L74" s="6">
        <f>J74-SMALL(F74:I74,1)</f>
        <v>695</v>
      </c>
    </row>
    <row r="75" spans="1:12" ht="12.75">
      <c r="A75" s="2">
        <v>2</v>
      </c>
      <c r="B75" s="9" t="s">
        <v>104</v>
      </c>
      <c r="C75" s="4" t="s">
        <v>2</v>
      </c>
      <c r="D75" s="4" t="s">
        <v>18</v>
      </c>
      <c r="E75" s="4" t="s">
        <v>21</v>
      </c>
      <c r="F75" s="5"/>
      <c r="G75" s="5"/>
      <c r="H75" s="5">
        <v>201</v>
      </c>
      <c r="I75" s="5">
        <v>219</v>
      </c>
      <c r="J75" s="6">
        <f>SUM(F75:I75)</f>
        <v>420</v>
      </c>
      <c r="K75" s="6">
        <f>COUNT(F75:I75)</f>
        <v>2</v>
      </c>
      <c r="L75" s="6">
        <f>J75</f>
        <v>420</v>
      </c>
    </row>
    <row r="76" spans="1:12" ht="12.75">
      <c r="A76" s="2">
        <v>3</v>
      </c>
      <c r="B76" s="9" t="s">
        <v>45</v>
      </c>
      <c r="C76" s="2" t="s">
        <v>8</v>
      </c>
      <c r="D76" s="4" t="s">
        <v>18</v>
      </c>
      <c r="E76" s="4" t="s">
        <v>21</v>
      </c>
      <c r="F76" s="5">
        <v>87</v>
      </c>
      <c r="G76" s="5"/>
      <c r="H76" s="5"/>
      <c r="I76" s="5"/>
      <c r="J76" s="6">
        <f>SUM(F76:I76)</f>
        <v>87</v>
      </c>
      <c r="K76" s="6">
        <f>COUNT(F76:I76)</f>
        <v>1</v>
      </c>
      <c r="L76" s="6">
        <f>J76</f>
        <v>87</v>
      </c>
    </row>
    <row r="77" spans="1:12" ht="12.75">
      <c r="A77" s="2"/>
      <c r="B77" s="9"/>
      <c r="C77" s="2"/>
      <c r="D77" s="4"/>
      <c r="E77" s="4"/>
      <c r="F77" s="5"/>
      <c r="G77" s="5"/>
      <c r="H77" s="5"/>
      <c r="I77" s="5"/>
      <c r="J77" s="6"/>
      <c r="K77" s="6"/>
      <c r="L77" s="6"/>
    </row>
    <row r="78" spans="1:12" ht="12.75">
      <c r="A78" s="2">
        <v>1</v>
      </c>
      <c r="B78" s="9" t="s">
        <v>37</v>
      </c>
      <c r="C78" s="2" t="s">
        <v>5</v>
      </c>
      <c r="D78" s="4" t="s">
        <v>18</v>
      </c>
      <c r="E78" s="4" t="s">
        <v>19</v>
      </c>
      <c r="F78" s="5">
        <v>271</v>
      </c>
      <c r="G78" s="5">
        <v>281</v>
      </c>
      <c r="H78" s="5">
        <v>282</v>
      </c>
      <c r="I78" s="5">
        <v>278</v>
      </c>
      <c r="J78" s="6">
        <f>SUM(F78:I78)</f>
        <v>1112</v>
      </c>
      <c r="K78" s="6">
        <f>COUNT(F78:I78)</f>
        <v>4</v>
      </c>
      <c r="L78" s="6">
        <f>J78-SMALL(F78:I78,1)</f>
        <v>841</v>
      </c>
    </row>
    <row r="79" spans="1:12" ht="12.75">
      <c r="A79" s="2">
        <v>2</v>
      </c>
      <c r="B79" s="9" t="s">
        <v>60</v>
      </c>
      <c r="C79" s="4" t="s">
        <v>2</v>
      </c>
      <c r="D79" s="4" t="s">
        <v>18</v>
      </c>
      <c r="E79" s="4" t="s">
        <v>19</v>
      </c>
      <c r="F79" s="5">
        <v>267</v>
      </c>
      <c r="G79" s="5">
        <v>262</v>
      </c>
      <c r="H79" s="5">
        <v>274</v>
      </c>
      <c r="I79" s="5">
        <v>271</v>
      </c>
      <c r="J79" s="6">
        <f>SUM(F79:I79)</f>
        <v>1074</v>
      </c>
      <c r="K79" s="6">
        <f>COUNT(F79:I79)</f>
        <v>4</v>
      </c>
      <c r="L79" s="6">
        <f>J79-SMALL(F79:I79,1)</f>
        <v>812</v>
      </c>
    </row>
    <row r="80" spans="1:12" ht="12.75">
      <c r="A80" s="2">
        <v>3</v>
      </c>
      <c r="B80" s="3" t="s">
        <v>59</v>
      </c>
      <c r="C80" s="4" t="s">
        <v>12</v>
      </c>
      <c r="D80" s="4" t="s">
        <v>18</v>
      </c>
      <c r="E80" s="17" t="s">
        <v>19</v>
      </c>
      <c r="F80" s="5">
        <v>267</v>
      </c>
      <c r="G80" s="5">
        <v>257</v>
      </c>
      <c r="H80" s="5">
        <v>260</v>
      </c>
      <c r="I80" s="5">
        <v>267</v>
      </c>
      <c r="J80" s="6">
        <f>SUM(F80:I80)</f>
        <v>1051</v>
      </c>
      <c r="K80" s="6">
        <f>COUNT(F80:I80)</f>
        <v>4</v>
      </c>
      <c r="L80" s="6">
        <f>J80-SMALL(F80:I80,1)</f>
        <v>794</v>
      </c>
    </row>
    <row r="81" spans="1:12" ht="12.75">
      <c r="A81" s="2">
        <v>4</v>
      </c>
      <c r="B81" s="12" t="s">
        <v>63</v>
      </c>
      <c r="C81" s="11" t="s">
        <v>13</v>
      </c>
      <c r="D81" s="4" t="s">
        <v>18</v>
      </c>
      <c r="E81" s="4" t="s">
        <v>19</v>
      </c>
      <c r="F81" s="5">
        <v>253</v>
      </c>
      <c r="G81" s="5">
        <v>270</v>
      </c>
      <c r="H81" s="5">
        <v>231</v>
      </c>
      <c r="I81" s="5">
        <v>253</v>
      </c>
      <c r="J81" s="6">
        <f>SUM(F81:I81)</f>
        <v>1007</v>
      </c>
      <c r="K81" s="6">
        <f>COUNT(F81:I81)</f>
        <v>4</v>
      </c>
      <c r="L81" s="6">
        <f>J81-SMALL(F81:I81,1)</f>
        <v>776</v>
      </c>
    </row>
    <row r="82" spans="1:9" ht="12.75">
      <c r="A82" s="2"/>
      <c r="B82" s="19" t="s">
        <v>27</v>
      </c>
      <c r="C82" s="20"/>
      <c r="D82" s="4"/>
      <c r="E82" s="4"/>
      <c r="F82" s="6"/>
      <c r="G82" s="6"/>
      <c r="H82" s="6"/>
      <c r="I82" s="6"/>
    </row>
    <row r="83" spans="1:5" ht="12.75">
      <c r="A83" s="4"/>
      <c r="B83" s="9" t="s">
        <v>27</v>
      </c>
      <c r="C83" s="2"/>
      <c r="D83" s="4"/>
      <c r="E83" s="4"/>
    </row>
    <row r="84" spans="1:5" ht="12.75">
      <c r="A84" s="4"/>
      <c r="B84" s="9" t="s">
        <v>27</v>
      </c>
      <c r="C84" s="4"/>
      <c r="D84" s="4"/>
      <c r="E84" s="4"/>
    </row>
    <row r="85" spans="1:5" ht="12.75">
      <c r="A85" s="4"/>
      <c r="B85" s="9" t="s">
        <v>27</v>
      </c>
      <c r="C85" s="4"/>
      <c r="D85" s="4"/>
      <c r="E85" s="4"/>
    </row>
    <row r="86" spans="1:5" ht="12.75">
      <c r="A86" s="4"/>
      <c r="B86" s="3" t="s">
        <v>27</v>
      </c>
      <c r="C86" s="4"/>
      <c r="D86" s="4"/>
      <c r="E86" s="4"/>
    </row>
    <row r="87" spans="1:5" ht="12.75">
      <c r="A87" s="4"/>
      <c r="B87" s="9" t="s">
        <v>27</v>
      </c>
      <c r="C87" s="2"/>
      <c r="D87" s="4"/>
      <c r="E87" s="4"/>
    </row>
    <row r="88" spans="1:5" ht="12.75">
      <c r="A88" s="2"/>
      <c r="B88" s="9" t="s">
        <v>27</v>
      </c>
      <c r="C88" s="2"/>
      <c r="D88" s="4"/>
      <c r="E88" s="4"/>
    </row>
    <row r="89" spans="1:5" ht="12.75">
      <c r="A89" s="2"/>
      <c r="B89" s="9" t="s">
        <v>27</v>
      </c>
      <c r="C89" s="2"/>
      <c r="D89" s="4"/>
      <c r="E89" s="4"/>
    </row>
    <row r="90" spans="1:5" ht="12.75">
      <c r="A90" s="2"/>
      <c r="B90" s="9" t="s">
        <v>27</v>
      </c>
      <c r="C90" s="2"/>
      <c r="D90" s="4"/>
      <c r="E90" s="4"/>
    </row>
    <row r="91" spans="1:5" ht="12.75">
      <c r="A91" s="4"/>
      <c r="B91" s="9" t="s">
        <v>27</v>
      </c>
      <c r="C91" s="2"/>
      <c r="D91" s="4"/>
      <c r="E91" s="4"/>
    </row>
    <row r="92" spans="1:3" ht="12.75">
      <c r="A92" s="2"/>
      <c r="B92" s="3" t="s">
        <v>27</v>
      </c>
      <c r="C92" s="2"/>
    </row>
    <row r="93" spans="1:5" ht="12.75">
      <c r="A93" s="2"/>
      <c r="B93" s="9" t="s">
        <v>27</v>
      </c>
      <c r="C93" s="4"/>
      <c r="D93" s="4"/>
      <c r="E93" s="4"/>
    </row>
    <row r="94" spans="1:5" ht="12.75">
      <c r="A94" s="4"/>
      <c r="B94" s="9" t="s">
        <v>27</v>
      </c>
      <c r="C94" s="4"/>
      <c r="D94" s="4"/>
      <c r="E94" s="4"/>
    </row>
    <row r="95" spans="1:5" ht="12.75">
      <c r="A95" s="2"/>
      <c r="B95" s="9" t="s">
        <v>27</v>
      </c>
      <c r="C95" s="4"/>
      <c r="D95" s="4"/>
      <c r="E95" s="4"/>
    </row>
    <row r="96" spans="1:5" ht="12.75">
      <c r="A96" s="2"/>
      <c r="B96" s="12" t="s">
        <v>27</v>
      </c>
      <c r="C96" s="4"/>
      <c r="D96" s="4"/>
      <c r="E96" s="4"/>
    </row>
    <row r="97" spans="1:5" ht="12.75">
      <c r="A97" s="4"/>
      <c r="B97" s="10" t="s">
        <v>27</v>
      </c>
      <c r="C97" s="11"/>
      <c r="D97" s="13"/>
      <c r="E97" s="13"/>
    </row>
    <row r="98" spans="1:5" ht="12.75">
      <c r="A98" s="2"/>
      <c r="B98" s="9" t="s">
        <v>27</v>
      </c>
      <c r="C98" s="2"/>
      <c r="D98" s="4"/>
      <c r="E98" s="4"/>
    </row>
    <row r="99" spans="1:5" ht="12.75">
      <c r="A99" s="2"/>
      <c r="B99" s="9" t="s">
        <v>27</v>
      </c>
      <c r="C99" s="2"/>
      <c r="D99" s="4"/>
      <c r="E99" s="4"/>
    </row>
    <row r="100" spans="1:5" ht="12.75">
      <c r="A100" s="2"/>
      <c r="B100" s="9" t="s">
        <v>27</v>
      </c>
      <c r="C100" s="2"/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12" spans="4:5" ht="12.75">
      <c r="D112" s="4"/>
      <c r="E112" s="4"/>
    </row>
    <row r="113" spans="4:5" ht="12.75">
      <c r="D113" s="4"/>
      <c r="E113" s="4"/>
    </row>
    <row r="117" spans="4:5" ht="12.75">
      <c r="D117" s="4"/>
      <c r="E117" s="4"/>
    </row>
    <row r="118" spans="4:5" ht="12.75">
      <c r="D118" s="4"/>
      <c r="E118" s="4"/>
    </row>
    <row r="121" spans="4:5" ht="12.75">
      <c r="D121" s="4"/>
      <c r="E121" s="4"/>
    </row>
    <row r="122" spans="4:5" ht="12.75">
      <c r="D122" s="21"/>
      <c r="E122" s="21"/>
    </row>
    <row r="123" spans="4:5" ht="12.75">
      <c r="D123" s="21"/>
      <c r="E123" s="21"/>
    </row>
    <row r="124" spans="4:5" ht="12.75">
      <c r="D124" s="21"/>
      <c r="E124" s="21"/>
    </row>
    <row r="125" spans="4:5" ht="12.75">
      <c r="D125" s="21"/>
      <c r="E125" s="21"/>
    </row>
    <row r="126" spans="4:5" ht="12.75">
      <c r="D126" s="21"/>
      <c r="E126" s="21"/>
    </row>
    <row r="127" spans="4:5" ht="12.75">
      <c r="D127" s="21"/>
      <c r="E127" s="21"/>
    </row>
    <row r="128" spans="4:5" ht="12.75">
      <c r="D128" s="21"/>
      <c r="E128" s="21"/>
    </row>
    <row r="129" spans="4:5" ht="12.75">
      <c r="D129" s="21"/>
      <c r="E129" s="21"/>
    </row>
    <row r="130" ht="12.75">
      <c r="D130" s="21"/>
    </row>
  </sheetData>
  <printOptions/>
  <pageMargins left="0.7874015748031497" right="0.3937007874015748" top="0.984251968503937" bottom="0.3937007874015748" header="0.5905511811023623" footer="0.5118110236220472"/>
  <pageSetup orientation="portrait" paperSize="9" r:id="rId1"/>
  <headerFooter alignWithMargins="0">
    <oddHeader>&amp;CTussenstand  brutto  na  4  van  de  4  wedstrijden  1  pijl  2022 - 2023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pane ySplit="2" topLeftCell="BM3" activePane="bottomLeft" state="frozen"/>
      <selection pane="topLeft" activeCell="U30" sqref="U30"/>
      <selection pane="bottomLeft" activeCell="A2" sqref="A2"/>
    </sheetView>
  </sheetViews>
  <sheetFormatPr defaultColWidth="9.140625" defaultRowHeight="12.75"/>
  <cols>
    <col min="1" max="1" width="3.7109375" style="1" customWidth="1"/>
    <col min="2" max="2" width="22.28125" style="12" bestFit="1" customWidth="1"/>
    <col min="3" max="3" width="5.7109375" style="1" customWidth="1"/>
    <col min="4" max="4" width="5.7109375" style="6" customWidth="1"/>
    <col min="5" max="9" width="5.7109375" style="1" customWidth="1"/>
    <col min="10" max="10" width="7.00390625" style="1" customWidth="1"/>
    <col min="11" max="11" width="5.7109375" style="1" customWidth="1"/>
    <col min="12" max="12" width="6.8515625" style="1" customWidth="1"/>
    <col min="13" max="16384" width="9.140625" style="1" customWidth="1"/>
  </cols>
  <sheetData>
    <row r="1" ht="12.75">
      <c r="A1" s="25" t="s">
        <v>99</v>
      </c>
    </row>
    <row r="2" spans="1:12" ht="12.75">
      <c r="A2" s="22" t="s">
        <v>98</v>
      </c>
      <c r="B2" s="23" t="s">
        <v>0</v>
      </c>
      <c r="C2" s="22" t="s">
        <v>1</v>
      </c>
      <c r="D2" s="28" t="s">
        <v>93</v>
      </c>
      <c r="E2" s="22" t="s">
        <v>8</v>
      </c>
      <c r="F2" s="22" t="s">
        <v>15</v>
      </c>
      <c r="G2" s="22" t="s">
        <v>10</v>
      </c>
      <c r="H2" s="22" t="s">
        <v>10</v>
      </c>
      <c r="I2" s="22" t="s">
        <v>93</v>
      </c>
      <c r="J2" s="24" t="s">
        <v>105</v>
      </c>
      <c r="K2" s="24" t="s">
        <v>106</v>
      </c>
      <c r="L2" s="24" t="s">
        <v>107</v>
      </c>
    </row>
    <row r="3" spans="1:12" ht="12.75">
      <c r="A3" s="4">
        <v>1</v>
      </c>
      <c r="B3" s="9" t="s">
        <v>72</v>
      </c>
      <c r="C3" s="2" t="s">
        <v>14</v>
      </c>
      <c r="D3" s="6">
        <v>162</v>
      </c>
      <c r="E3" s="5">
        <v>46</v>
      </c>
      <c r="F3" s="5">
        <v>21</v>
      </c>
      <c r="G3" s="5">
        <v>-23</v>
      </c>
      <c r="H3" s="5">
        <v>-79</v>
      </c>
      <c r="I3" s="26">
        <v>145</v>
      </c>
      <c r="J3" s="6">
        <f aca="true" t="shared" si="0" ref="J3:J31">SUM(E3:H3)</f>
        <v>-35</v>
      </c>
      <c r="K3" s="6">
        <f aca="true" t="shared" si="1" ref="K3:K31">COUNT(E3:H3)</f>
        <v>4</v>
      </c>
      <c r="L3" s="6">
        <f>J3-SMALL(E3:H3,1)</f>
        <v>44</v>
      </c>
    </row>
    <row r="4" spans="1:12" ht="12.75">
      <c r="A4" s="2">
        <v>2</v>
      </c>
      <c r="B4" s="9" t="s">
        <v>69</v>
      </c>
      <c r="C4" s="2" t="s">
        <v>14</v>
      </c>
      <c r="D4" s="6">
        <v>242</v>
      </c>
      <c r="E4" s="5">
        <v>17</v>
      </c>
      <c r="F4" s="5">
        <v>-2</v>
      </c>
      <c r="G4" s="5">
        <v>1</v>
      </c>
      <c r="H4" s="5">
        <v>17</v>
      </c>
      <c r="I4" s="26">
        <v>257</v>
      </c>
      <c r="J4" s="6">
        <f t="shared" si="0"/>
        <v>33</v>
      </c>
      <c r="K4" s="6">
        <f t="shared" si="1"/>
        <v>4</v>
      </c>
      <c r="L4" s="6">
        <f>J4-SMALL(E4:H4,1)</f>
        <v>35</v>
      </c>
    </row>
    <row r="5" spans="1:12" ht="12.75">
      <c r="A5" s="4">
        <v>3</v>
      </c>
      <c r="B5" s="3" t="s">
        <v>47</v>
      </c>
      <c r="C5" s="2" t="s">
        <v>9</v>
      </c>
      <c r="D5" s="6">
        <v>212</v>
      </c>
      <c r="E5" s="5">
        <v>2</v>
      </c>
      <c r="F5" s="5">
        <v>-1</v>
      </c>
      <c r="G5" s="5">
        <v>-7</v>
      </c>
      <c r="H5" s="5">
        <v>24</v>
      </c>
      <c r="I5" s="26">
        <v>222</v>
      </c>
      <c r="J5" s="6">
        <f t="shared" si="0"/>
        <v>18</v>
      </c>
      <c r="K5" s="6">
        <f t="shared" si="1"/>
        <v>4</v>
      </c>
      <c r="L5" s="6">
        <f>J5-SMALL(E5:H5,1)</f>
        <v>25</v>
      </c>
    </row>
    <row r="6" spans="1:12" ht="12.75">
      <c r="A6" s="2">
        <v>4</v>
      </c>
      <c r="B6" s="9" t="s">
        <v>71</v>
      </c>
      <c r="C6" s="2" t="s">
        <v>14</v>
      </c>
      <c r="D6" s="6">
        <v>244</v>
      </c>
      <c r="E6" s="5"/>
      <c r="F6" s="5"/>
      <c r="G6" s="5"/>
      <c r="H6" s="5">
        <v>22</v>
      </c>
      <c r="I6" s="26">
        <v>255</v>
      </c>
      <c r="J6" s="6">
        <f t="shared" si="0"/>
        <v>22</v>
      </c>
      <c r="K6" s="6">
        <f t="shared" si="1"/>
        <v>1</v>
      </c>
      <c r="L6" s="6">
        <f>J6</f>
        <v>22</v>
      </c>
    </row>
    <row r="7" spans="1:12" ht="12.75">
      <c r="A7" s="4">
        <v>5</v>
      </c>
      <c r="B7" s="9" t="s">
        <v>34</v>
      </c>
      <c r="C7" s="2" t="s">
        <v>4</v>
      </c>
      <c r="D7" s="6">
        <v>244</v>
      </c>
      <c r="E7" s="5"/>
      <c r="F7" s="5"/>
      <c r="G7" s="5">
        <v>-6</v>
      </c>
      <c r="H7" s="5">
        <v>27</v>
      </c>
      <c r="I7" s="26">
        <v>254</v>
      </c>
      <c r="J7" s="6">
        <f t="shared" si="0"/>
        <v>21</v>
      </c>
      <c r="K7" s="6">
        <f t="shared" si="1"/>
        <v>2</v>
      </c>
      <c r="L7" s="6">
        <f>J7</f>
        <v>21</v>
      </c>
    </row>
    <row r="8" spans="1:12" ht="12.75">
      <c r="A8" s="2">
        <v>6</v>
      </c>
      <c r="B8" s="3" t="s">
        <v>46</v>
      </c>
      <c r="C8" s="2" t="s">
        <v>9</v>
      </c>
      <c r="D8" s="6">
        <v>220</v>
      </c>
      <c r="E8" s="5">
        <v>25</v>
      </c>
      <c r="F8" s="5">
        <v>6</v>
      </c>
      <c r="G8" s="5">
        <v>-25</v>
      </c>
      <c r="H8" s="5">
        <v>-11</v>
      </c>
      <c r="I8" s="26">
        <v>218</v>
      </c>
      <c r="J8" s="6">
        <f t="shared" si="0"/>
        <v>-5</v>
      </c>
      <c r="K8" s="6">
        <f t="shared" si="1"/>
        <v>4</v>
      </c>
      <c r="L8" s="6">
        <f>J8-SMALL(E8:H8,1)</f>
        <v>20</v>
      </c>
    </row>
    <row r="9" spans="1:12" ht="12.75">
      <c r="A9" s="4">
        <v>7</v>
      </c>
      <c r="B9" s="9" t="s">
        <v>74</v>
      </c>
      <c r="C9" s="2" t="s">
        <v>14</v>
      </c>
      <c r="D9" s="6">
        <v>255</v>
      </c>
      <c r="E9" s="5">
        <v>17</v>
      </c>
      <c r="F9" s="5"/>
      <c r="G9" s="5"/>
      <c r="H9" s="5"/>
      <c r="I9" s="26">
        <v>263</v>
      </c>
      <c r="J9" s="6">
        <f t="shared" si="0"/>
        <v>17</v>
      </c>
      <c r="K9" s="6">
        <f t="shared" si="1"/>
        <v>1</v>
      </c>
      <c r="L9" s="6">
        <f>J9</f>
        <v>17</v>
      </c>
    </row>
    <row r="10" spans="1:12" ht="12.75">
      <c r="A10" s="2">
        <v>8</v>
      </c>
      <c r="B10" s="9" t="s">
        <v>75</v>
      </c>
      <c r="C10" s="2" t="s">
        <v>14</v>
      </c>
      <c r="D10" s="6">
        <v>262</v>
      </c>
      <c r="E10" s="5">
        <v>0</v>
      </c>
      <c r="F10" s="5">
        <v>2</v>
      </c>
      <c r="G10" s="5">
        <v>-6</v>
      </c>
      <c r="H10" s="5">
        <v>14</v>
      </c>
      <c r="I10" s="26">
        <v>267</v>
      </c>
      <c r="J10" s="6">
        <f t="shared" si="0"/>
        <v>10</v>
      </c>
      <c r="K10" s="6">
        <f t="shared" si="1"/>
        <v>4</v>
      </c>
      <c r="L10" s="6">
        <f>J10-SMALL(E10:H10,1)</f>
        <v>16</v>
      </c>
    </row>
    <row r="11" spans="1:12" ht="12.75">
      <c r="A11" s="4">
        <v>9</v>
      </c>
      <c r="B11" s="9" t="s">
        <v>86</v>
      </c>
      <c r="C11" s="2" t="s">
        <v>15</v>
      </c>
      <c r="D11" s="6">
        <v>260</v>
      </c>
      <c r="E11" s="5">
        <v>11</v>
      </c>
      <c r="F11" s="5">
        <v>-8</v>
      </c>
      <c r="G11" s="5">
        <v>-13</v>
      </c>
      <c r="H11" s="5">
        <v>10</v>
      </c>
      <c r="I11" s="26">
        <v>260</v>
      </c>
      <c r="J11" s="6">
        <f t="shared" si="0"/>
        <v>0</v>
      </c>
      <c r="K11" s="6">
        <f t="shared" si="1"/>
        <v>4</v>
      </c>
      <c r="L11" s="6">
        <f>J11-SMALL(E11:H11,1)</f>
        <v>13</v>
      </c>
    </row>
    <row r="12" spans="1:12" ht="12.75">
      <c r="A12" s="2">
        <v>10</v>
      </c>
      <c r="B12" s="9" t="s">
        <v>88</v>
      </c>
      <c r="C12" s="2" t="s">
        <v>15</v>
      </c>
      <c r="D12" s="6">
        <v>272</v>
      </c>
      <c r="E12" s="5"/>
      <c r="F12" s="5"/>
      <c r="G12" s="5">
        <v>9</v>
      </c>
      <c r="H12" s="5"/>
      <c r="I12" s="26">
        <v>276</v>
      </c>
      <c r="J12" s="6">
        <f t="shared" si="0"/>
        <v>9</v>
      </c>
      <c r="K12" s="6">
        <f t="shared" si="1"/>
        <v>1</v>
      </c>
      <c r="L12" s="6">
        <f>J12</f>
        <v>9</v>
      </c>
    </row>
    <row r="13" spans="1:12" ht="12.75">
      <c r="A13" s="4">
        <v>11</v>
      </c>
      <c r="B13" s="9" t="s">
        <v>39</v>
      </c>
      <c r="C13" s="2" t="s">
        <v>5</v>
      </c>
      <c r="D13" s="6">
        <v>261</v>
      </c>
      <c r="E13" s="5">
        <v>-6</v>
      </c>
      <c r="F13" s="5">
        <v>7</v>
      </c>
      <c r="G13" s="5">
        <v>7</v>
      </c>
      <c r="H13" s="5">
        <v>-8</v>
      </c>
      <c r="I13" s="26">
        <v>260</v>
      </c>
      <c r="J13" s="6">
        <f t="shared" si="0"/>
        <v>0</v>
      </c>
      <c r="K13" s="6">
        <f t="shared" si="1"/>
        <v>4</v>
      </c>
      <c r="L13" s="6">
        <f>J13-SMALL(E13:H13,1)</f>
        <v>8</v>
      </c>
    </row>
    <row r="14" spans="1:12" ht="12.75">
      <c r="A14" s="2">
        <v>12</v>
      </c>
      <c r="B14" s="3" t="s">
        <v>80</v>
      </c>
      <c r="C14" s="4" t="s">
        <v>15</v>
      </c>
      <c r="D14" s="6">
        <v>264</v>
      </c>
      <c r="E14" s="5">
        <v>-5</v>
      </c>
      <c r="F14" s="5">
        <v>-4</v>
      </c>
      <c r="G14" s="5">
        <v>-5</v>
      </c>
      <c r="H14" s="5">
        <v>16</v>
      </c>
      <c r="I14" s="26">
        <v>266</v>
      </c>
      <c r="J14" s="6">
        <f t="shared" si="0"/>
        <v>2</v>
      </c>
      <c r="K14" s="6">
        <f t="shared" si="1"/>
        <v>4</v>
      </c>
      <c r="L14" s="6">
        <f>J14-SMALL(E14:H14,1)</f>
        <v>7</v>
      </c>
    </row>
    <row r="15" spans="1:12" ht="12.75">
      <c r="A15" s="4">
        <v>13</v>
      </c>
      <c r="B15" s="9" t="s">
        <v>36</v>
      </c>
      <c r="C15" s="2" t="s">
        <v>4</v>
      </c>
      <c r="D15" s="6">
        <v>259</v>
      </c>
      <c r="E15" s="5"/>
      <c r="F15" s="5">
        <v>0</v>
      </c>
      <c r="G15" s="5">
        <v>6</v>
      </c>
      <c r="H15" s="5">
        <v>-2</v>
      </c>
      <c r="I15" s="26">
        <v>261</v>
      </c>
      <c r="J15" s="6">
        <f t="shared" si="0"/>
        <v>4</v>
      </c>
      <c r="K15" s="6">
        <f t="shared" si="1"/>
        <v>3</v>
      </c>
      <c r="L15" s="6">
        <f>J15</f>
        <v>4</v>
      </c>
    </row>
    <row r="16" spans="1:12" ht="12.75">
      <c r="A16" s="2">
        <v>14</v>
      </c>
      <c r="B16" s="12" t="s">
        <v>92</v>
      </c>
      <c r="C16" s="4" t="s">
        <v>14</v>
      </c>
      <c r="D16" s="6">
        <v>232</v>
      </c>
      <c r="E16" s="5">
        <v>-6</v>
      </c>
      <c r="F16" s="5">
        <v>9</v>
      </c>
      <c r="G16" s="5"/>
      <c r="H16" s="5"/>
      <c r="I16" s="26">
        <v>233</v>
      </c>
      <c r="J16" s="6">
        <f t="shared" si="0"/>
        <v>3</v>
      </c>
      <c r="K16" s="6">
        <f t="shared" si="1"/>
        <v>2</v>
      </c>
      <c r="L16" s="6">
        <f>J16</f>
        <v>3</v>
      </c>
    </row>
    <row r="17" spans="1:12" ht="12.75">
      <c r="A17" s="4">
        <v>15</v>
      </c>
      <c r="B17" s="9" t="s">
        <v>32</v>
      </c>
      <c r="C17" s="4" t="s">
        <v>3</v>
      </c>
      <c r="D17" s="6">
        <v>269</v>
      </c>
      <c r="E17" s="5">
        <v>0</v>
      </c>
      <c r="F17" s="5"/>
      <c r="G17" s="5"/>
      <c r="H17" s="5"/>
      <c r="I17" s="26">
        <v>269</v>
      </c>
      <c r="J17" s="6">
        <f t="shared" si="0"/>
        <v>0</v>
      </c>
      <c r="K17" s="6">
        <f t="shared" si="1"/>
        <v>1</v>
      </c>
      <c r="L17" s="6">
        <f>J17</f>
        <v>0</v>
      </c>
    </row>
    <row r="18" spans="1:12" ht="12.75">
      <c r="A18" s="2">
        <v>16</v>
      </c>
      <c r="B18" s="8" t="s">
        <v>48</v>
      </c>
      <c r="C18" s="7" t="s">
        <v>10</v>
      </c>
      <c r="D18" s="6">
        <v>250</v>
      </c>
      <c r="E18" s="5"/>
      <c r="F18" s="5">
        <v>8</v>
      </c>
      <c r="G18" s="5">
        <v>-18</v>
      </c>
      <c r="H18" s="5">
        <v>5</v>
      </c>
      <c r="I18" s="26">
        <v>247</v>
      </c>
      <c r="J18" s="6">
        <f t="shared" si="0"/>
        <v>-5</v>
      </c>
      <c r="K18" s="6">
        <f t="shared" si="1"/>
        <v>3</v>
      </c>
      <c r="L18" s="6">
        <f>J18</f>
        <v>-5</v>
      </c>
    </row>
    <row r="19" spans="1:12" ht="12.75">
      <c r="A19" s="4">
        <v>17</v>
      </c>
      <c r="B19" s="9" t="s">
        <v>76</v>
      </c>
      <c r="C19" s="2" t="s">
        <v>14</v>
      </c>
      <c r="D19" s="6">
        <v>269</v>
      </c>
      <c r="E19" s="5"/>
      <c r="F19" s="5">
        <v>-7</v>
      </c>
      <c r="G19" s="5">
        <v>2</v>
      </c>
      <c r="H19" s="5">
        <v>-2</v>
      </c>
      <c r="I19" s="26">
        <v>266</v>
      </c>
      <c r="J19" s="6">
        <f t="shared" si="0"/>
        <v>-7</v>
      </c>
      <c r="K19" s="6">
        <f t="shared" si="1"/>
        <v>3</v>
      </c>
      <c r="L19" s="6">
        <f>J19</f>
        <v>-7</v>
      </c>
    </row>
    <row r="20" spans="1:12" ht="12.75">
      <c r="A20" s="2">
        <v>18</v>
      </c>
      <c r="B20" s="9" t="s">
        <v>78</v>
      </c>
      <c r="C20" s="2" t="s">
        <v>14</v>
      </c>
      <c r="D20" s="6">
        <v>212</v>
      </c>
      <c r="E20" s="5">
        <v>-1</v>
      </c>
      <c r="F20" s="5">
        <v>-2</v>
      </c>
      <c r="G20" s="5">
        <v>-36</v>
      </c>
      <c r="H20" s="5">
        <v>-4</v>
      </c>
      <c r="I20" s="26">
        <v>191</v>
      </c>
      <c r="J20" s="6">
        <f t="shared" si="0"/>
        <v>-43</v>
      </c>
      <c r="K20" s="6">
        <f t="shared" si="1"/>
        <v>4</v>
      </c>
      <c r="L20" s="6">
        <f>J20-SMALL(E20:H20,1)</f>
        <v>-7</v>
      </c>
    </row>
    <row r="21" spans="1:12" ht="12.75">
      <c r="A21" s="4">
        <v>19</v>
      </c>
      <c r="B21" s="9" t="s">
        <v>81</v>
      </c>
      <c r="C21" s="2" t="s">
        <v>15</v>
      </c>
      <c r="D21" s="6">
        <v>233</v>
      </c>
      <c r="E21" s="5">
        <v>-12</v>
      </c>
      <c r="F21" s="5">
        <v>5</v>
      </c>
      <c r="G21" s="5">
        <v>-37</v>
      </c>
      <c r="H21" s="5">
        <v>-3</v>
      </c>
      <c r="I21" s="26">
        <v>210</v>
      </c>
      <c r="J21" s="6">
        <f t="shared" si="0"/>
        <v>-47</v>
      </c>
      <c r="K21" s="6">
        <f t="shared" si="1"/>
        <v>4</v>
      </c>
      <c r="L21" s="6">
        <f>J21-SMALL(E21:H21,1)</f>
        <v>-10</v>
      </c>
    </row>
    <row r="22" spans="1:12" ht="12.75">
      <c r="A22" s="2">
        <v>20</v>
      </c>
      <c r="B22" s="9" t="s">
        <v>73</v>
      </c>
      <c r="C22" s="2" t="s">
        <v>14</v>
      </c>
      <c r="D22" s="6">
        <v>267</v>
      </c>
      <c r="E22" s="5">
        <v>-13</v>
      </c>
      <c r="F22" s="5">
        <v>3</v>
      </c>
      <c r="G22" s="5"/>
      <c r="H22" s="5">
        <v>0</v>
      </c>
      <c r="I22" s="26">
        <v>262</v>
      </c>
      <c r="J22" s="6">
        <f t="shared" si="0"/>
        <v>-10</v>
      </c>
      <c r="K22" s="6">
        <f t="shared" si="1"/>
        <v>3</v>
      </c>
      <c r="L22" s="6">
        <f>J22</f>
        <v>-10</v>
      </c>
    </row>
    <row r="23" spans="1:12" ht="12.75">
      <c r="A23" s="4">
        <v>21</v>
      </c>
      <c r="B23" s="10" t="s">
        <v>65</v>
      </c>
      <c r="C23" s="11" t="s">
        <v>13</v>
      </c>
      <c r="D23" s="6">
        <v>241</v>
      </c>
      <c r="E23" s="5">
        <v>-10</v>
      </c>
      <c r="F23" s="5"/>
      <c r="G23" s="5"/>
      <c r="H23" s="5"/>
      <c r="I23" s="26">
        <v>236</v>
      </c>
      <c r="J23" s="6">
        <f t="shared" si="0"/>
        <v>-10</v>
      </c>
      <c r="K23" s="6">
        <f t="shared" si="1"/>
        <v>1</v>
      </c>
      <c r="L23" s="6">
        <f>J23</f>
        <v>-10</v>
      </c>
    </row>
    <row r="24" spans="1:12" ht="12.75">
      <c r="A24" s="2">
        <v>22</v>
      </c>
      <c r="B24" s="12" t="s">
        <v>67</v>
      </c>
      <c r="C24" s="2" t="s">
        <v>14</v>
      </c>
      <c r="D24" s="6">
        <v>225</v>
      </c>
      <c r="E24" s="5">
        <v>-20</v>
      </c>
      <c r="F24" s="5">
        <v>9</v>
      </c>
      <c r="G24" s="5"/>
      <c r="H24" s="5"/>
      <c r="I24" s="26">
        <v>219</v>
      </c>
      <c r="J24" s="6">
        <f t="shared" si="0"/>
        <v>-11</v>
      </c>
      <c r="K24" s="6">
        <f t="shared" si="1"/>
        <v>2</v>
      </c>
      <c r="L24" s="6">
        <f>J24</f>
        <v>-11</v>
      </c>
    </row>
    <row r="25" spans="1:12" ht="12.75">
      <c r="A25" s="4">
        <v>23</v>
      </c>
      <c r="B25" s="9" t="s">
        <v>90</v>
      </c>
      <c r="C25" s="2" t="s">
        <v>15</v>
      </c>
      <c r="D25" s="6">
        <v>278</v>
      </c>
      <c r="E25" s="5">
        <v>-3</v>
      </c>
      <c r="F25" s="5">
        <v>-13</v>
      </c>
      <c r="G25" s="5">
        <v>2</v>
      </c>
      <c r="H25" s="5"/>
      <c r="I25" s="26">
        <v>272</v>
      </c>
      <c r="J25" s="6">
        <f t="shared" si="0"/>
        <v>-14</v>
      </c>
      <c r="K25" s="6">
        <f t="shared" si="1"/>
        <v>3</v>
      </c>
      <c r="L25" s="6">
        <f>J25</f>
        <v>-14</v>
      </c>
    </row>
    <row r="26" spans="1:12" ht="12.75">
      <c r="A26" s="2">
        <v>24</v>
      </c>
      <c r="B26" s="3" t="s">
        <v>79</v>
      </c>
      <c r="C26" s="4" t="s">
        <v>15</v>
      </c>
      <c r="D26" s="6">
        <v>275</v>
      </c>
      <c r="E26" s="5">
        <v>-14</v>
      </c>
      <c r="F26" s="5">
        <v>-5</v>
      </c>
      <c r="G26" s="5">
        <v>4</v>
      </c>
      <c r="H26" s="5">
        <v>-14</v>
      </c>
      <c r="I26" s="26">
        <v>261</v>
      </c>
      <c r="J26" s="6">
        <f t="shared" si="0"/>
        <v>-29</v>
      </c>
      <c r="K26" s="6">
        <f t="shared" si="1"/>
        <v>4</v>
      </c>
      <c r="L26" s="6">
        <f>J26-SMALL(E26:H26,1)</f>
        <v>-15</v>
      </c>
    </row>
    <row r="27" spans="1:12" ht="12.75">
      <c r="A27" s="4">
        <v>25</v>
      </c>
      <c r="B27" s="9" t="s">
        <v>87</v>
      </c>
      <c r="C27" s="2" t="s">
        <v>15</v>
      </c>
      <c r="D27" s="6">
        <v>253</v>
      </c>
      <c r="E27" s="5"/>
      <c r="F27" s="5">
        <v>-16</v>
      </c>
      <c r="G27" s="5"/>
      <c r="H27" s="5"/>
      <c r="I27" s="26">
        <v>245</v>
      </c>
      <c r="J27" s="6">
        <f t="shared" si="0"/>
        <v>-16</v>
      </c>
      <c r="K27" s="6">
        <f t="shared" si="1"/>
        <v>1</v>
      </c>
      <c r="L27" s="6">
        <f>J27</f>
        <v>-16</v>
      </c>
    </row>
    <row r="28" spans="1:12" ht="12.75">
      <c r="A28" s="2">
        <v>26</v>
      </c>
      <c r="B28" s="18" t="s">
        <v>61</v>
      </c>
      <c r="C28" s="13" t="s">
        <v>13</v>
      </c>
      <c r="D28" s="6">
        <v>249</v>
      </c>
      <c r="E28" s="5">
        <v>-17</v>
      </c>
      <c r="F28" s="5"/>
      <c r="G28" s="5"/>
      <c r="H28" s="5"/>
      <c r="I28" s="26">
        <v>241</v>
      </c>
      <c r="J28" s="6">
        <f t="shared" si="0"/>
        <v>-17</v>
      </c>
      <c r="K28" s="6">
        <f t="shared" si="1"/>
        <v>1</v>
      </c>
      <c r="L28" s="6">
        <f>J28</f>
        <v>-17</v>
      </c>
    </row>
    <row r="29" spans="1:12" ht="12.75">
      <c r="A29" s="4">
        <v>27</v>
      </c>
      <c r="B29" s="9" t="s">
        <v>70</v>
      </c>
      <c r="C29" s="2" t="s">
        <v>14</v>
      </c>
      <c r="D29" s="6">
        <v>268</v>
      </c>
      <c r="E29" s="5"/>
      <c r="F29" s="5">
        <v>-17</v>
      </c>
      <c r="G29" s="5">
        <v>-7</v>
      </c>
      <c r="H29" s="5">
        <v>1</v>
      </c>
      <c r="I29" s="26">
        <v>257</v>
      </c>
      <c r="J29" s="6">
        <f t="shared" si="0"/>
        <v>-23</v>
      </c>
      <c r="K29" s="6">
        <f t="shared" si="1"/>
        <v>3</v>
      </c>
      <c r="L29" s="6">
        <f>J29</f>
        <v>-23</v>
      </c>
    </row>
    <row r="30" spans="1:12" ht="12.75">
      <c r="A30" s="2">
        <v>28</v>
      </c>
      <c r="B30" s="9" t="s">
        <v>35</v>
      </c>
      <c r="C30" s="2" t="s">
        <v>4</v>
      </c>
      <c r="D30" s="6">
        <v>251</v>
      </c>
      <c r="E30" s="5"/>
      <c r="F30" s="5">
        <v>3</v>
      </c>
      <c r="G30" s="5"/>
      <c r="H30" s="5">
        <v>-77</v>
      </c>
      <c r="I30" s="26">
        <v>214</v>
      </c>
      <c r="J30" s="6">
        <f t="shared" si="0"/>
        <v>-74</v>
      </c>
      <c r="K30" s="6">
        <f t="shared" si="1"/>
        <v>2</v>
      </c>
      <c r="L30" s="6">
        <f>J30</f>
        <v>-74</v>
      </c>
    </row>
    <row r="31" spans="1:12" ht="12.75">
      <c r="A31" s="4">
        <v>29</v>
      </c>
      <c r="B31" s="9" t="s">
        <v>45</v>
      </c>
      <c r="C31" s="2" t="s">
        <v>8</v>
      </c>
      <c r="D31" s="6">
        <v>202</v>
      </c>
      <c r="E31" s="5">
        <v>-115</v>
      </c>
      <c r="F31" s="5"/>
      <c r="G31" s="5"/>
      <c r="H31" s="5"/>
      <c r="I31" s="26">
        <v>145</v>
      </c>
      <c r="J31" s="6">
        <f t="shared" si="0"/>
        <v>-115</v>
      </c>
      <c r="K31" s="6">
        <f t="shared" si="1"/>
        <v>1</v>
      </c>
      <c r="L31" s="6">
        <f>J31</f>
        <v>-115</v>
      </c>
    </row>
    <row r="32" spans="1:12" ht="12.75">
      <c r="A32" s="4"/>
      <c r="B32" s="9"/>
      <c r="C32" s="2"/>
      <c r="E32" s="5"/>
      <c r="F32" s="5"/>
      <c r="G32" s="5"/>
      <c r="H32" s="5"/>
      <c r="I32" s="26"/>
      <c r="J32" s="6"/>
      <c r="K32" s="6"/>
      <c r="L32" s="6"/>
    </row>
    <row r="33" spans="1:12" ht="12.75">
      <c r="A33" s="27" t="s">
        <v>100</v>
      </c>
      <c r="B33" s="9"/>
      <c r="C33" s="2"/>
      <c r="E33" s="5"/>
      <c r="F33" s="5"/>
      <c r="G33" s="5"/>
      <c r="H33" s="5"/>
      <c r="I33" s="26"/>
      <c r="J33" s="6"/>
      <c r="K33" s="6"/>
      <c r="L33" s="6"/>
    </row>
    <row r="34" spans="1:12" ht="12.75">
      <c r="A34" s="22" t="s">
        <v>98</v>
      </c>
      <c r="B34" s="23" t="s">
        <v>0</v>
      </c>
      <c r="C34" s="22" t="s">
        <v>1</v>
      </c>
      <c r="D34" s="28" t="s">
        <v>93</v>
      </c>
      <c r="E34" s="22" t="s">
        <v>8</v>
      </c>
      <c r="F34" s="22" t="s">
        <v>15</v>
      </c>
      <c r="G34" s="22" t="s">
        <v>10</v>
      </c>
      <c r="H34" s="22" t="s">
        <v>10</v>
      </c>
      <c r="I34" s="22" t="s">
        <v>93</v>
      </c>
      <c r="J34" s="24" t="s">
        <v>105</v>
      </c>
      <c r="K34" s="24" t="s">
        <v>106</v>
      </c>
      <c r="L34" s="24" t="s">
        <v>107</v>
      </c>
    </row>
    <row r="35" spans="1:12" ht="12.75">
      <c r="A35" s="2">
        <v>1</v>
      </c>
      <c r="B35" s="12" t="s">
        <v>41</v>
      </c>
      <c r="C35" s="2" t="s">
        <v>6</v>
      </c>
      <c r="D35" s="6">
        <v>257</v>
      </c>
      <c r="E35" s="5">
        <v>10</v>
      </c>
      <c r="F35" s="5">
        <v>10</v>
      </c>
      <c r="G35" s="5">
        <v>-47</v>
      </c>
      <c r="H35" s="5">
        <v>26</v>
      </c>
      <c r="I35" s="26">
        <v>257</v>
      </c>
      <c r="J35" s="6">
        <f aca="true" t="shared" si="2" ref="J35:J49">SUM(E35:H35)</f>
        <v>-1</v>
      </c>
      <c r="K35" s="6">
        <f aca="true" t="shared" si="3" ref="K35:K49">COUNT(E35:H35)</f>
        <v>4</v>
      </c>
      <c r="L35" s="6">
        <f>J35-SMALL(E35:H35,1)</f>
        <v>46</v>
      </c>
    </row>
    <row r="36" spans="1:12" ht="12.75">
      <c r="A36" s="2">
        <v>2</v>
      </c>
      <c r="B36" s="9" t="s">
        <v>40</v>
      </c>
      <c r="C36" s="2" t="s">
        <v>5</v>
      </c>
      <c r="D36" s="6">
        <v>267</v>
      </c>
      <c r="E36" s="5">
        <v>-3</v>
      </c>
      <c r="F36" s="5">
        <v>16</v>
      </c>
      <c r="G36" s="5">
        <v>10</v>
      </c>
      <c r="H36" s="5">
        <v>5</v>
      </c>
      <c r="I36" s="26">
        <v>281</v>
      </c>
      <c r="J36" s="6">
        <f t="shared" si="2"/>
        <v>28</v>
      </c>
      <c r="K36" s="6">
        <f t="shared" si="3"/>
        <v>4</v>
      </c>
      <c r="L36" s="6">
        <f>J36-SMALL(E36:H36,1)</f>
        <v>31</v>
      </c>
    </row>
    <row r="37" spans="1:12" ht="12.75">
      <c r="A37" s="2">
        <v>3</v>
      </c>
      <c r="B37" s="3" t="s">
        <v>49</v>
      </c>
      <c r="C37" s="7" t="s">
        <v>10</v>
      </c>
      <c r="D37" s="6">
        <v>253</v>
      </c>
      <c r="E37" s="5">
        <v>5</v>
      </c>
      <c r="F37" s="5">
        <v>20</v>
      </c>
      <c r="G37" s="5">
        <v>-13</v>
      </c>
      <c r="H37" s="5"/>
      <c r="I37" s="26">
        <v>259</v>
      </c>
      <c r="J37" s="6">
        <f t="shared" si="2"/>
        <v>12</v>
      </c>
      <c r="K37" s="6">
        <f t="shared" si="3"/>
        <v>3</v>
      </c>
      <c r="L37" s="6">
        <f>J37</f>
        <v>12</v>
      </c>
    </row>
    <row r="38" spans="1:12" ht="12.75">
      <c r="A38" s="2">
        <v>4</v>
      </c>
      <c r="B38" s="9" t="s">
        <v>37</v>
      </c>
      <c r="C38" s="2" t="s">
        <v>5</v>
      </c>
      <c r="D38" s="6">
        <v>274</v>
      </c>
      <c r="E38" s="5">
        <v>-3</v>
      </c>
      <c r="F38" s="5">
        <v>8</v>
      </c>
      <c r="G38" s="5">
        <v>5</v>
      </c>
      <c r="H38" s="5">
        <v>-1</v>
      </c>
      <c r="I38" s="26">
        <v>279</v>
      </c>
      <c r="J38" s="6">
        <f t="shared" si="2"/>
        <v>9</v>
      </c>
      <c r="K38" s="6">
        <f t="shared" si="3"/>
        <v>4</v>
      </c>
      <c r="L38" s="6">
        <f>J38-SMALL(E38:H38,1)</f>
        <v>12</v>
      </c>
    </row>
    <row r="39" spans="1:12" ht="12.75">
      <c r="A39" s="2">
        <v>5</v>
      </c>
      <c r="B39" s="9" t="s">
        <v>42</v>
      </c>
      <c r="C39" s="2" t="s">
        <v>6</v>
      </c>
      <c r="D39" s="6">
        <v>282</v>
      </c>
      <c r="E39" s="5">
        <v>-7</v>
      </c>
      <c r="F39" s="5">
        <v>7</v>
      </c>
      <c r="G39" s="5">
        <v>5</v>
      </c>
      <c r="H39" s="5">
        <v>0</v>
      </c>
      <c r="I39" s="26">
        <v>284</v>
      </c>
      <c r="J39" s="6">
        <f t="shared" si="2"/>
        <v>5</v>
      </c>
      <c r="K39" s="6">
        <f t="shared" si="3"/>
        <v>4</v>
      </c>
      <c r="L39" s="6">
        <f>J39-SMALL(E39:H39,1)</f>
        <v>12</v>
      </c>
    </row>
    <row r="40" spans="1:12" ht="12.75">
      <c r="A40" s="2">
        <v>6</v>
      </c>
      <c r="B40" s="14" t="s">
        <v>57</v>
      </c>
      <c r="C40" s="7" t="s">
        <v>10</v>
      </c>
      <c r="D40" s="6">
        <v>274</v>
      </c>
      <c r="E40" s="5">
        <v>6</v>
      </c>
      <c r="F40" s="5">
        <v>-9</v>
      </c>
      <c r="G40" s="5"/>
      <c r="H40" s="5">
        <v>7</v>
      </c>
      <c r="I40" s="26">
        <v>276</v>
      </c>
      <c r="J40" s="6">
        <f t="shared" si="2"/>
        <v>4</v>
      </c>
      <c r="K40" s="6">
        <f t="shared" si="3"/>
        <v>3</v>
      </c>
      <c r="L40" s="6">
        <f>J40</f>
        <v>4</v>
      </c>
    </row>
    <row r="41" spans="1:12" ht="12.75">
      <c r="A41" s="2">
        <v>8</v>
      </c>
      <c r="B41" s="12" t="s">
        <v>63</v>
      </c>
      <c r="C41" s="11" t="s">
        <v>13</v>
      </c>
      <c r="D41" s="6">
        <v>266</v>
      </c>
      <c r="E41" s="5">
        <v>-13</v>
      </c>
      <c r="F41" s="5">
        <v>10</v>
      </c>
      <c r="G41" s="5">
        <v>-34</v>
      </c>
      <c r="H41" s="5">
        <v>5</v>
      </c>
      <c r="I41" s="26">
        <v>250</v>
      </c>
      <c r="J41" s="6">
        <f t="shared" si="2"/>
        <v>-32</v>
      </c>
      <c r="K41" s="6">
        <f t="shared" si="3"/>
        <v>4</v>
      </c>
      <c r="L41" s="6">
        <f>J41-SMALL(E41:H41,1)</f>
        <v>2</v>
      </c>
    </row>
    <row r="42" spans="1:12" ht="12.75">
      <c r="A42" s="2">
        <v>7</v>
      </c>
      <c r="B42" s="9" t="s">
        <v>38</v>
      </c>
      <c r="C42" s="2" t="s">
        <v>5</v>
      </c>
      <c r="D42" s="6">
        <v>288</v>
      </c>
      <c r="E42" s="5">
        <v>-6</v>
      </c>
      <c r="F42" s="5">
        <v>-5</v>
      </c>
      <c r="G42" s="5">
        <v>7</v>
      </c>
      <c r="H42" s="5">
        <v>0</v>
      </c>
      <c r="I42" s="26">
        <v>286</v>
      </c>
      <c r="J42" s="6">
        <f t="shared" si="2"/>
        <v>-4</v>
      </c>
      <c r="K42" s="6">
        <f t="shared" si="3"/>
        <v>4</v>
      </c>
      <c r="L42" s="6">
        <f>J42-SMALL(E42:H42,1)</f>
        <v>2</v>
      </c>
    </row>
    <row r="43" spans="1:12" ht="12.75">
      <c r="A43" s="2">
        <v>9</v>
      </c>
      <c r="B43" s="9" t="s">
        <v>43</v>
      </c>
      <c r="C43" s="2" t="s">
        <v>7</v>
      </c>
      <c r="D43" s="6">
        <v>287</v>
      </c>
      <c r="E43" s="5"/>
      <c r="F43" s="5"/>
      <c r="G43" s="5">
        <v>2</v>
      </c>
      <c r="H43" s="5"/>
      <c r="I43" s="26">
        <v>288</v>
      </c>
      <c r="J43" s="6">
        <f t="shared" si="2"/>
        <v>2</v>
      </c>
      <c r="K43" s="6">
        <f t="shared" si="3"/>
        <v>1</v>
      </c>
      <c r="L43" s="6">
        <f>J43</f>
        <v>2</v>
      </c>
    </row>
    <row r="44" spans="1:12" ht="12.75">
      <c r="A44" s="2">
        <v>10</v>
      </c>
      <c r="B44" s="9" t="s">
        <v>60</v>
      </c>
      <c r="C44" s="4" t="s">
        <v>2</v>
      </c>
      <c r="D44" s="6">
        <v>275</v>
      </c>
      <c r="E44" s="5">
        <v>-8</v>
      </c>
      <c r="F44" s="5">
        <v>-9</v>
      </c>
      <c r="G44" s="5">
        <v>7</v>
      </c>
      <c r="H44" s="5">
        <v>1</v>
      </c>
      <c r="I44" s="26">
        <v>270</v>
      </c>
      <c r="J44" s="6">
        <f t="shared" si="2"/>
        <v>-9</v>
      </c>
      <c r="K44" s="6">
        <f t="shared" si="3"/>
        <v>4</v>
      </c>
      <c r="L44" s="6">
        <f>J44-SMALL(E44:H44,1)</f>
        <v>0</v>
      </c>
    </row>
    <row r="45" spans="1:12" ht="12.75">
      <c r="A45" s="2">
        <v>11</v>
      </c>
      <c r="B45" s="3" t="s">
        <v>56</v>
      </c>
      <c r="C45" s="7" t="s">
        <v>10</v>
      </c>
      <c r="D45" s="6">
        <v>280</v>
      </c>
      <c r="E45" s="5"/>
      <c r="F45" s="5"/>
      <c r="G45" s="5"/>
      <c r="H45" s="5">
        <v>0</v>
      </c>
      <c r="I45" s="26">
        <v>280</v>
      </c>
      <c r="J45" s="6">
        <f t="shared" si="2"/>
        <v>0</v>
      </c>
      <c r="K45" s="6">
        <f t="shared" si="3"/>
        <v>1</v>
      </c>
      <c r="L45" s="6">
        <f>J45</f>
        <v>0</v>
      </c>
    </row>
    <row r="46" spans="1:12" ht="12.75">
      <c r="A46" s="2">
        <v>12</v>
      </c>
      <c r="B46" s="8" t="s">
        <v>52</v>
      </c>
      <c r="C46" s="7" t="s">
        <v>10</v>
      </c>
      <c r="D46" s="6">
        <v>273</v>
      </c>
      <c r="E46" s="5"/>
      <c r="F46" s="5">
        <v>-5</v>
      </c>
      <c r="G46" s="5">
        <v>-6</v>
      </c>
      <c r="H46" s="5">
        <v>3</v>
      </c>
      <c r="I46" s="26">
        <v>269</v>
      </c>
      <c r="J46" s="6">
        <f t="shared" si="2"/>
        <v>-8</v>
      </c>
      <c r="K46" s="6">
        <f t="shared" si="3"/>
        <v>3</v>
      </c>
      <c r="L46" s="6">
        <f>J46</f>
        <v>-8</v>
      </c>
    </row>
    <row r="47" spans="1:12" ht="12.75">
      <c r="A47" s="2">
        <v>13</v>
      </c>
      <c r="B47" s="9" t="s">
        <v>85</v>
      </c>
      <c r="C47" s="2" t="s">
        <v>15</v>
      </c>
      <c r="D47" s="6">
        <v>283</v>
      </c>
      <c r="E47" s="5"/>
      <c r="F47" s="5">
        <v>-9</v>
      </c>
      <c r="G47" s="5"/>
      <c r="H47" s="5"/>
      <c r="I47" s="26">
        <v>279</v>
      </c>
      <c r="J47" s="6">
        <f t="shared" si="2"/>
        <v>-9</v>
      </c>
      <c r="K47" s="6">
        <f t="shared" si="3"/>
        <v>1</v>
      </c>
      <c r="L47" s="6">
        <f>J47</f>
        <v>-9</v>
      </c>
    </row>
    <row r="48" spans="1:12" ht="12.75">
      <c r="A48" s="2">
        <v>14</v>
      </c>
      <c r="B48" s="8" t="s">
        <v>51</v>
      </c>
      <c r="C48" s="7" t="s">
        <v>10</v>
      </c>
      <c r="D48" s="6">
        <v>276</v>
      </c>
      <c r="E48" s="5"/>
      <c r="F48" s="5">
        <v>0</v>
      </c>
      <c r="G48" s="5">
        <v>-11</v>
      </c>
      <c r="H48" s="5">
        <v>-6</v>
      </c>
      <c r="I48" s="26">
        <v>268</v>
      </c>
      <c r="J48" s="6">
        <f t="shared" si="2"/>
        <v>-17</v>
      </c>
      <c r="K48" s="6">
        <f t="shared" si="3"/>
        <v>3</v>
      </c>
      <c r="L48" s="6">
        <f>J48</f>
        <v>-17</v>
      </c>
    </row>
    <row r="49" spans="1:12" ht="12.75">
      <c r="A49" s="2">
        <v>15</v>
      </c>
      <c r="B49" s="8" t="s">
        <v>53</v>
      </c>
      <c r="C49" s="7" t="s">
        <v>10</v>
      </c>
      <c r="D49" s="6">
        <v>216</v>
      </c>
      <c r="E49" s="5"/>
      <c r="F49" s="5"/>
      <c r="G49" s="5"/>
      <c r="H49" s="5">
        <v>-26</v>
      </c>
      <c r="I49" s="26">
        <v>203</v>
      </c>
      <c r="J49" s="6">
        <f t="shared" si="2"/>
        <v>-26</v>
      </c>
      <c r="K49" s="6">
        <f t="shared" si="3"/>
        <v>1</v>
      </c>
      <c r="L49" s="6">
        <f>J49</f>
        <v>-26</v>
      </c>
    </row>
    <row r="50" spans="1:12" ht="12.75">
      <c r="A50" s="2"/>
      <c r="B50" s="9"/>
      <c r="C50" s="2"/>
      <c r="E50" s="5"/>
      <c r="F50" s="5"/>
      <c r="G50" s="5"/>
      <c r="H50" s="5"/>
      <c r="I50" s="26"/>
      <c r="J50" s="6"/>
      <c r="K50" s="6"/>
      <c r="L50" s="6"/>
    </row>
    <row r="51" spans="1:12" ht="12.75">
      <c r="A51" s="27" t="s">
        <v>101</v>
      </c>
      <c r="B51" s="9"/>
      <c r="C51" s="2"/>
      <c r="E51" s="5"/>
      <c r="F51" s="5"/>
      <c r="G51" s="5"/>
      <c r="H51" s="5"/>
      <c r="I51" s="26"/>
      <c r="J51" s="6"/>
      <c r="K51" s="6"/>
      <c r="L51" s="6"/>
    </row>
    <row r="52" spans="1:12" ht="12.75">
      <c r="A52" s="22" t="s">
        <v>98</v>
      </c>
      <c r="B52" s="23" t="s">
        <v>0</v>
      </c>
      <c r="C52" s="22" t="s">
        <v>1</v>
      </c>
      <c r="D52" s="28" t="s">
        <v>93</v>
      </c>
      <c r="E52" s="22" t="s">
        <v>8</v>
      </c>
      <c r="F52" s="22" t="s">
        <v>15</v>
      </c>
      <c r="G52" s="22" t="s">
        <v>10</v>
      </c>
      <c r="H52" s="22" t="s">
        <v>10</v>
      </c>
      <c r="I52" s="22" t="s">
        <v>93</v>
      </c>
      <c r="J52" s="24" t="s">
        <v>105</v>
      </c>
      <c r="K52" s="24" t="s">
        <v>106</v>
      </c>
      <c r="L52" s="24" t="s">
        <v>107</v>
      </c>
    </row>
    <row r="53" spans="1:12" ht="12.75">
      <c r="A53" s="4">
        <v>1</v>
      </c>
      <c r="B53" s="9" t="s">
        <v>91</v>
      </c>
      <c r="C53" s="2" t="s">
        <v>15</v>
      </c>
      <c r="D53" s="6" t="s">
        <v>94</v>
      </c>
      <c r="E53" s="5">
        <v>0</v>
      </c>
      <c r="F53" s="5">
        <v>0</v>
      </c>
      <c r="G53" s="5">
        <v>14</v>
      </c>
      <c r="H53" s="5">
        <v>7</v>
      </c>
      <c r="I53" s="26">
        <v>241</v>
      </c>
      <c r="J53" s="6">
        <f aca="true" t="shared" si="4" ref="J53:J77">SUM(E53:H53)</f>
        <v>21</v>
      </c>
      <c r="K53" s="6">
        <f aca="true" t="shared" si="5" ref="K53:K77">COUNT(E53:H53)</f>
        <v>4</v>
      </c>
      <c r="L53" s="6">
        <f>J53-SMALL(E53:H53,1)</f>
        <v>21</v>
      </c>
    </row>
    <row r="54" spans="1:12" ht="12.75">
      <c r="A54" s="2">
        <v>2</v>
      </c>
      <c r="B54" s="3" t="s">
        <v>59</v>
      </c>
      <c r="C54" s="4" t="s">
        <v>12</v>
      </c>
      <c r="D54" s="6" t="s">
        <v>96</v>
      </c>
      <c r="E54" s="5">
        <v>0</v>
      </c>
      <c r="F54" s="5">
        <v>0</v>
      </c>
      <c r="G54" s="5">
        <v>0</v>
      </c>
      <c r="H54" s="5">
        <v>6</v>
      </c>
      <c r="I54" s="26">
        <v>264</v>
      </c>
      <c r="J54" s="6">
        <f t="shared" si="4"/>
        <v>6</v>
      </c>
      <c r="K54" s="6">
        <f t="shared" si="5"/>
        <v>4</v>
      </c>
      <c r="L54" s="6">
        <f>J54-SMALL(E54:H54,1)</f>
        <v>6</v>
      </c>
    </row>
    <row r="55" spans="1:12" ht="12.75">
      <c r="A55" s="4">
        <v>3</v>
      </c>
      <c r="B55" s="9" t="s">
        <v>82</v>
      </c>
      <c r="C55" s="2" t="s">
        <v>15</v>
      </c>
      <c r="D55" s="6" t="s">
        <v>96</v>
      </c>
      <c r="E55" s="5">
        <v>0</v>
      </c>
      <c r="F55" s="5">
        <v>0</v>
      </c>
      <c r="G55" s="5">
        <v>0</v>
      </c>
      <c r="H55" s="5">
        <v>4</v>
      </c>
      <c r="I55" s="26">
        <v>248</v>
      </c>
      <c r="J55" s="6">
        <f t="shared" si="4"/>
        <v>4</v>
      </c>
      <c r="K55" s="6">
        <f t="shared" si="5"/>
        <v>4</v>
      </c>
      <c r="L55" s="6">
        <f>J55-SMALL(E55:H55,1)</f>
        <v>4</v>
      </c>
    </row>
    <row r="56" spans="1:12" ht="12.75">
      <c r="A56" s="2">
        <v>4</v>
      </c>
      <c r="B56" s="9" t="s">
        <v>83</v>
      </c>
      <c r="C56" s="2" t="s">
        <v>15</v>
      </c>
      <c r="D56" s="6" t="s">
        <v>96</v>
      </c>
      <c r="E56" s="5">
        <v>0</v>
      </c>
      <c r="F56" s="5">
        <v>0</v>
      </c>
      <c r="G56" s="5">
        <v>0</v>
      </c>
      <c r="H56" s="5">
        <v>3</v>
      </c>
      <c r="I56" s="26">
        <v>274</v>
      </c>
      <c r="J56" s="6">
        <f t="shared" si="4"/>
        <v>3</v>
      </c>
      <c r="K56" s="6">
        <f t="shared" si="5"/>
        <v>4</v>
      </c>
      <c r="L56" s="6">
        <f>J56-SMALL(E56:H56,1)</f>
        <v>3</v>
      </c>
    </row>
    <row r="57" spans="1:12" ht="12.75">
      <c r="A57" s="4">
        <v>5</v>
      </c>
      <c r="B57" s="9" t="s">
        <v>44</v>
      </c>
      <c r="C57" s="17" t="s">
        <v>8</v>
      </c>
      <c r="D57" s="6" t="s">
        <v>95</v>
      </c>
      <c r="E57" s="5">
        <v>0</v>
      </c>
      <c r="F57" s="5"/>
      <c r="G57" s="5"/>
      <c r="H57" s="5"/>
      <c r="I57" s="26">
        <v>272</v>
      </c>
      <c r="J57" s="6">
        <f t="shared" si="4"/>
        <v>0</v>
      </c>
      <c r="K57" s="6">
        <f t="shared" si="5"/>
        <v>1</v>
      </c>
      <c r="L57" s="6">
        <f aca="true" t="shared" si="6" ref="L57:L77">J57</f>
        <v>0</v>
      </c>
    </row>
    <row r="58" spans="1:12" ht="12.75">
      <c r="A58" s="2">
        <v>6</v>
      </c>
      <c r="B58" s="9" t="s">
        <v>33</v>
      </c>
      <c r="C58" s="4" t="s">
        <v>3</v>
      </c>
      <c r="D58" s="6" t="s">
        <v>95</v>
      </c>
      <c r="E58" s="5"/>
      <c r="F58" s="5">
        <v>0</v>
      </c>
      <c r="G58" s="5"/>
      <c r="H58" s="5"/>
      <c r="I58" s="26">
        <v>242</v>
      </c>
      <c r="J58" s="6">
        <f t="shared" si="4"/>
        <v>0</v>
      </c>
      <c r="K58" s="6">
        <f t="shared" si="5"/>
        <v>1</v>
      </c>
      <c r="L58" s="6">
        <f t="shared" si="6"/>
        <v>0</v>
      </c>
    </row>
    <row r="59" spans="1:12" ht="12.75">
      <c r="A59" s="4">
        <v>7</v>
      </c>
      <c r="B59" s="9" t="s">
        <v>89</v>
      </c>
      <c r="C59" s="2" t="s">
        <v>15</v>
      </c>
      <c r="D59" s="6" t="s">
        <v>96</v>
      </c>
      <c r="E59" s="5">
        <v>0</v>
      </c>
      <c r="F59" s="5">
        <v>0</v>
      </c>
      <c r="G59" s="5">
        <v>0</v>
      </c>
      <c r="H59" s="5"/>
      <c r="I59" s="26">
        <v>223</v>
      </c>
      <c r="J59" s="6">
        <f t="shared" si="4"/>
        <v>0</v>
      </c>
      <c r="K59" s="6">
        <f t="shared" si="5"/>
        <v>3</v>
      </c>
      <c r="L59" s="6">
        <f t="shared" si="6"/>
        <v>0</v>
      </c>
    </row>
    <row r="60" spans="1:12" ht="12.75">
      <c r="A60" s="2">
        <v>8</v>
      </c>
      <c r="B60" s="9" t="s">
        <v>31</v>
      </c>
      <c r="C60" s="4" t="s">
        <v>3</v>
      </c>
      <c r="D60" s="6" t="s">
        <v>95</v>
      </c>
      <c r="E60" s="5"/>
      <c r="F60" s="5">
        <v>0</v>
      </c>
      <c r="G60" s="5"/>
      <c r="H60" s="5"/>
      <c r="I60" s="26">
        <v>209</v>
      </c>
      <c r="J60" s="6">
        <f t="shared" si="4"/>
        <v>0</v>
      </c>
      <c r="K60" s="6">
        <f t="shared" si="5"/>
        <v>1</v>
      </c>
      <c r="L60" s="6">
        <f t="shared" si="6"/>
        <v>0</v>
      </c>
    </row>
    <row r="61" spans="1:12" ht="12.75">
      <c r="A61" s="4">
        <v>9</v>
      </c>
      <c r="B61" s="8" t="s">
        <v>54</v>
      </c>
      <c r="C61" s="7" t="s">
        <v>10</v>
      </c>
      <c r="D61" s="6" t="s">
        <v>94</v>
      </c>
      <c r="E61" s="5"/>
      <c r="F61" s="5"/>
      <c r="G61" s="5">
        <v>0</v>
      </c>
      <c r="H61" s="5">
        <v>0</v>
      </c>
      <c r="I61" s="26">
        <v>185</v>
      </c>
      <c r="J61" s="6">
        <f t="shared" si="4"/>
        <v>0</v>
      </c>
      <c r="K61" s="6">
        <f t="shared" si="5"/>
        <v>2</v>
      </c>
      <c r="L61" s="6">
        <f t="shared" si="6"/>
        <v>0</v>
      </c>
    </row>
    <row r="62" spans="1:12" ht="12.75">
      <c r="A62" s="2">
        <v>10</v>
      </c>
      <c r="B62" s="9" t="s">
        <v>104</v>
      </c>
      <c r="C62" s="4" t="s">
        <v>2</v>
      </c>
      <c r="D62" s="6" t="s">
        <v>96</v>
      </c>
      <c r="E62" s="5"/>
      <c r="F62" s="5"/>
      <c r="G62" s="5">
        <v>0</v>
      </c>
      <c r="H62" s="5">
        <v>0</v>
      </c>
      <c r="I62" s="26" t="s">
        <v>95</v>
      </c>
      <c r="J62" s="6">
        <f t="shared" si="4"/>
        <v>0</v>
      </c>
      <c r="K62" s="6">
        <f t="shared" si="5"/>
        <v>2</v>
      </c>
      <c r="L62" s="6">
        <f t="shared" si="6"/>
        <v>0</v>
      </c>
    </row>
    <row r="63" spans="1:12" ht="12.75">
      <c r="A63" s="4">
        <v>11</v>
      </c>
      <c r="B63" s="9" t="s">
        <v>28</v>
      </c>
      <c r="C63" s="4" t="s">
        <v>2</v>
      </c>
      <c r="D63" s="6" t="s">
        <v>94</v>
      </c>
      <c r="E63" s="5"/>
      <c r="F63" s="5"/>
      <c r="G63" s="5"/>
      <c r="H63" s="5">
        <v>0</v>
      </c>
      <c r="I63" s="26" t="s">
        <v>95</v>
      </c>
      <c r="J63" s="6">
        <f t="shared" si="4"/>
        <v>0</v>
      </c>
      <c r="K63" s="6">
        <f t="shared" si="5"/>
        <v>1</v>
      </c>
      <c r="L63" s="6">
        <f t="shared" si="6"/>
        <v>0</v>
      </c>
    </row>
    <row r="64" spans="1:12" ht="12.75">
      <c r="A64" s="2">
        <v>12</v>
      </c>
      <c r="B64" s="9" t="s">
        <v>29</v>
      </c>
      <c r="C64" s="4" t="s">
        <v>2</v>
      </c>
      <c r="D64" s="6" t="s">
        <v>94</v>
      </c>
      <c r="E64" s="5"/>
      <c r="F64" s="5"/>
      <c r="G64" s="5"/>
      <c r="H64" s="5">
        <v>0</v>
      </c>
      <c r="I64" s="26" t="s">
        <v>95</v>
      </c>
      <c r="J64" s="6">
        <f t="shared" si="4"/>
        <v>0</v>
      </c>
      <c r="K64" s="6">
        <f t="shared" si="5"/>
        <v>1</v>
      </c>
      <c r="L64" s="6">
        <f t="shared" si="6"/>
        <v>0</v>
      </c>
    </row>
    <row r="65" spans="1:12" ht="12.75">
      <c r="A65" s="4">
        <v>13</v>
      </c>
      <c r="B65" s="9" t="s">
        <v>58</v>
      </c>
      <c r="C65" s="4" t="s">
        <v>11</v>
      </c>
      <c r="D65" s="6" t="s">
        <v>94</v>
      </c>
      <c r="E65" s="5"/>
      <c r="F65" s="5"/>
      <c r="G65" s="5">
        <v>0</v>
      </c>
      <c r="H65" s="5"/>
      <c r="I65" s="26" t="s">
        <v>95</v>
      </c>
      <c r="J65" s="6">
        <f t="shared" si="4"/>
        <v>0</v>
      </c>
      <c r="K65" s="6">
        <f t="shared" si="5"/>
        <v>1</v>
      </c>
      <c r="L65" s="6">
        <f t="shared" si="6"/>
        <v>0</v>
      </c>
    </row>
    <row r="66" spans="1:12" ht="12.75">
      <c r="A66" s="2">
        <v>14</v>
      </c>
      <c r="B66" s="9" t="s">
        <v>84</v>
      </c>
      <c r="C66" s="2" t="s">
        <v>15</v>
      </c>
      <c r="D66" s="6" t="s">
        <v>94</v>
      </c>
      <c r="E66" s="5"/>
      <c r="F66" s="5">
        <v>0</v>
      </c>
      <c r="G66" s="5"/>
      <c r="H66" s="5"/>
      <c r="I66" s="26" t="s">
        <v>95</v>
      </c>
      <c r="J66" s="6">
        <f t="shared" si="4"/>
        <v>0</v>
      </c>
      <c r="K66" s="6">
        <f t="shared" si="5"/>
        <v>1</v>
      </c>
      <c r="L66" s="6">
        <f t="shared" si="6"/>
        <v>0</v>
      </c>
    </row>
    <row r="67" spans="1:12" ht="12.75">
      <c r="A67" s="4">
        <v>15</v>
      </c>
      <c r="B67" s="9" t="s">
        <v>30</v>
      </c>
      <c r="C67" s="4" t="s">
        <v>2</v>
      </c>
      <c r="D67" s="6" t="s">
        <v>96</v>
      </c>
      <c r="E67" s="5"/>
      <c r="F67" s="5"/>
      <c r="G67" s="5">
        <v>0</v>
      </c>
      <c r="H67" s="5"/>
      <c r="I67" s="26" t="s">
        <v>94</v>
      </c>
      <c r="J67" s="6">
        <f t="shared" si="4"/>
        <v>0</v>
      </c>
      <c r="K67" s="6">
        <f t="shared" si="5"/>
        <v>1</v>
      </c>
      <c r="L67" s="6">
        <f t="shared" si="6"/>
        <v>0</v>
      </c>
    </row>
    <row r="68" spans="1:12" ht="12.75">
      <c r="A68" s="2">
        <v>16</v>
      </c>
      <c r="B68" s="3" t="s">
        <v>50</v>
      </c>
      <c r="C68" s="7" t="s">
        <v>10</v>
      </c>
      <c r="D68" s="6" t="s">
        <v>96</v>
      </c>
      <c r="E68" s="5"/>
      <c r="F68" s="5"/>
      <c r="G68" s="5"/>
      <c r="H68" s="5">
        <v>0</v>
      </c>
      <c r="I68" s="26" t="s">
        <v>94</v>
      </c>
      <c r="J68" s="6">
        <f t="shared" si="4"/>
        <v>0</v>
      </c>
      <c r="K68" s="6">
        <f t="shared" si="5"/>
        <v>1</v>
      </c>
      <c r="L68" s="6">
        <f t="shared" si="6"/>
        <v>0</v>
      </c>
    </row>
    <row r="69" spans="1:12" ht="12.75">
      <c r="A69" s="4">
        <v>17</v>
      </c>
      <c r="B69" s="3" t="s">
        <v>97</v>
      </c>
      <c r="C69" s="7" t="s">
        <v>10</v>
      </c>
      <c r="D69" s="6" t="s">
        <v>96</v>
      </c>
      <c r="E69" s="5"/>
      <c r="F69" s="5"/>
      <c r="G69" s="5"/>
      <c r="H69" s="5">
        <v>0</v>
      </c>
      <c r="I69" s="26" t="s">
        <v>94</v>
      </c>
      <c r="J69" s="6">
        <f t="shared" si="4"/>
        <v>0</v>
      </c>
      <c r="K69" s="6">
        <f t="shared" si="5"/>
        <v>1</v>
      </c>
      <c r="L69" s="6">
        <f t="shared" si="6"/>
        <v>0</v>
      </c>
    </row>
    <row r="70" spans="1:12" ht="12.75">
      <c r="A70" s="2">
        <v>18</v>
      </c>
      <c r="B70" s="14" t="s">
        <v>55</v>
      </c>
      <c r="C70" s="7" t="s">
        <v>10</v>
      </c>
      <c r="D70" s="6" t="s">
        <v>96</v>
      </c>
      <c r="E70" s="5"/>
      <c r="F70" s="5"/>
      <c r="G70" s="5"/>
      <c r="H70" s="5">
        <v>0</v>
      </c>
      <c r="I70" s="26" t="s">
        <v>94</v>
      </c>
      <c r="J70" s="6">
        <f t="shared" si="4"/>
        <v>0</v>
      </c>
      <c r="K70" s="6">
        <f t="shared" si="5"/>
        <v>1</v>
      </c>
      <c r="L70" s="6">
        <f t="shared" si="6"/>
        <v>0</v>
      </c>
    </row>
    <row r="71" spans="1:12" ht="12.75">
      <c r="A71" s="4">
        <v>19</v>
      </c>
      <c r="B71" s="14" t="s">
        <v>102</v>
      </c>
      <c r="C71" s="7" t="s">
        <v>10</v>
      </c>
      <c r="D71" s="6" t="s">
        <v>96</v>
      </c>
      <c r="E71" s="5"/>
      <c r="F71" s="5"/>
      <c r="G71" s="5"/>
      <c r="H71" s="5">
        <v>0</v>
      </c>
      <c r="I71" s="26" t="s">
        <v>94</v>
      </c>
      <c r="J71" s="6">
        <f t="shared" si="4"/>
        <v>0</v>
      </c>
      <c r="K71" s="6">
        <f t="shared" si="5"/>
        <v>1</v>
      </c>
      <c r="L71" s="6">
        <f t="shared" si="6"/>
        <v>0</v>
      </c>
    </row>
    <row r="72" spans="1:12" ht="12.75">
      <c r="A72" s="2">
        <v>20</v>
      </c>
      <c r="B72" s="10" t="s">
        <v>62</v>
      </c>
      <c r="C72" s="11" t="s">
        <v>13</v>
      </c>
      <c r="D72" s="6" t="s">
        <v>96</v>
      </c>
      <c r="E72" s="5"/>
      <c r="F72" s="5">
        <v>0</v>
      </c>
      <c r="G72" s="5"/>
      <c r="H72" s="5"/>
      <c r="I72" s="26" t="s">
        <v>94</v>
      </c>
      <c r="J72" s="6">
        <f t="shared" si="4"/>
        <v>0</v>
      </c>
      <c r="K72" s="6">
        <f t="shared" si="5"/>
        <v>1</v>
      </c>
      <c r="L72" s="6">
        <f t="shared" si="6"/>
        <v>0</v>
      </c>
    </row>
    <row r="73" spans="1:12" ht="12.75">
      <c r="A73" s="4">
        <v>21</v>
      </c>
      <c r="B73" s="10" t="s">
        <v>64</v>
      </c>
      <c r="C73" s="11" t="s">
        <v>13</v>
      </c>
      <c r="D73" s="6" t="s">
        <v>96</v>
      </c>
      <c r="E73" s="5"/>
      <c r="F73" s="5">
        <v>0</v>
      </c>
      <c r="G73" s="5"/>
      <c r="H73" s="5"/>
      <c r="I73" s="26" t="s">
        <v>94</v>
      </c>
      <c r="J73" s="6">
        <f t="shared" si="4"/>
        <v>0</v>
      </c>
      <c r="K73" s="6">
        <f t="shared" si="5"/>
        <v>1</v>
      </c>
      <c r="L73" s="6">
        <f t="shared" si="6"/>
        <v>0</v>
      </c>
    </row>
    <row r="74" spans="1:12" ht="12.75">
      <c r="A74" s="2">
        <v>22</v>
      </c>
      <c r="B74" s="12" t="s">
        <v>66</v>
      </c>
      <c r="C74" s="2" t="s">
        <v>14</v>
      </c>
      <c r="D74" s="6" t="s">
        <v>96</v>
      </c>
      <c r="E74" s="5"/>
      <c r="F74" s="5">
        <v>0</v>
      </c>
      <c r="G74" s="5"/>
      <c r="H74" s="5"/>
      <c r="I74" s="26" t="s">
        <v>94</v>
      </c>
      <c r="J74" s="6">
        <f t="shared" si="4"/>
        <v>0</v>
      </c>
      <c r="K74" s="6">
        <f t="shared" si="5"/>
        <v>1</v>
      </c>
      <c r="L74" s="6">
        <f t="shared" si="6"/>
        <v>0</v>
      </c>
    </row>
    <row r="75" spans="1:12" ht="12.75">
      <c r="A75" s="4">
        <v>23</v>
      </c>
      <c r="B75" s="12" t="s">
        <v>68</v>
      </c>
      <c r="C75" s="2" t="s">
        <v>14</v>
      </c>
      <c r="D75" s="6" t="s">
        <v>96</v>
      </c>
      <c r="E75" s="5"/>
      <c r="F75" s="5">
        <v>0</v>
      </c>
      <c r="G75" s="5"/>
      <c r="H75" s="5"/>
      <c r="I75" s="26" t="s">
        <v>94</v>
      </c>
      <c r="J75" s="6">
        <f t="shared" si="4"/>
        <v>0</v>
      </c>
      <c r="K75" s="6">
        <f t="shared" si="5"/>
        <v>1</v>
      </c>
      <c r="L75" s="6">
        <f t="shared" si="6"/>
        <v>0</v>
      </c>
    </row>
    <row r="76" spans="1:12" ht="12.75">
      <c r="A76" s="2">
        <v>24</v>
      </c>
      <c r="B76" s="9" t="s">
        <v>77</v>
      </c>
      <c r="C76" s="2" t="s">
        <v>14</v>
      </c>
      <c r="D76" s="6" t="s">
        <v>96</v>
      </c>
      <c r="E76" s="5"/>
      <c r="F76" s="5">
        <v>0</v>
      </c>
      <c r="G76" s="5"/>
      <c r="H76" s="5"/>
      <c r="I76" s="26" t="s">
        <v>94</v>
      </c>
      <c r="J76" s="6">
        <f t="shared" si="4"/>
        <v>0</v>
      </c>
      <c r="K76" s="6">
        <f t="shared" si="5"/>
        <v>1</v>
      </c>
      <c r="L76" s="6">
        <f t="shared" si="6"/>
        <v>0</v>
      </c>
    </row>
    <row r="77" spans="1:12" ht="12.75">
      <c r="A77" s="4">
        <v>25</v>
      </c>
      <c r="B77" s="9" t="s">
        <v>103</v>
      </c>
      <c r="C77" s="2" t="s">
        <v>15</v>
      </c>
      <c r="D77" s="6" t="s">
        <v>96</v>
      </c>
      <c r="E77" s="5"/>
      <c r="F77" s="5">
        <v>0</v>
      </c>
      <c r="G77" s="5"/>
      <c r="H77" s="5"/>
      <c r="I77" s="26" t="s">
        <v>94</v>
      </c>
      <c r="J77" s="6">
        <f t="shared" si="4"/>
        <v>0</v>
      </c>
      <c r="K77" s="6">
        <f t="shared" si="5"/>
        <v>1</v>
      </c>
      <c r="L77" s="6">
        <f t="shared" si="6"/>
        <v>0</v>
      </c>
    </row>
    <row r="78" spans="1:8" ht="12.75">
      <c r="A78" s="4"/>
      <c r="B78" s="19" t="s">
        <v>27</v>
      </c>
      <c r="C78" s="20"/>
      <c r="E78" s="6"/>
      <c r="F78" s="6"/>
      <c r="G78" s="6"/>
      <c r="H78" s="6"/>
    </row>
    <row r="79" spans="1:3" ht="12.75">
      <c r="A79" s="4"/>
      <c r="B79" s="9" t="s">
        <v>27</v>
      </c>
      <c r="C79" s="2"/>
    </row>
    <row r="80" spans="1:3" ht="12.75">
      <c r="A80" s="4"/>
      <c r="B80" s="9" t="s">
        <v>27</v>
      </c>
      <c r="C80" s="4"/>
    </row>
    <row r="81" spans="1:3" ht="12.75">
      <c r="A81" s="4"/>
      <c r="B81" s="9" t="s">
        <v>27</v>
      </c>
      <c r="C81" s="4"/>
    </row>
    <row r="82" spans="1:3" ht="12.75">
      <c r="A82" s="4"/>
      <c r="B82" s="3" t="s">
        <v>27</v>
      </c>
      <c r="C82" s="4"/>
    </row>
    <row r="83" spans="1:3" ht="12.75">
      <c r="A83" s="4"/>
      <c r="B83" s="9" t="s">
        <v>27</v>
      </c>
      <c r="C83" s="2"/>
    </row>
    <row r="84" spans="1:3" ht="12.75">
      <c r="A84" s="2"/>
      <c r="B84" s="9" t="s">
        <v>27</v>
      </c>
      <c r="C84" s="2"/>
    </row>
    <row r="85" spans="1:3" ht="12.75">
      <c r="A85" s="2"/>
      <c r="B85" s="9" t="s">
        <v>27</v>
      </c>
      <c r="C85" s="2"/>
    </row>
    <row r="86" spans="1:3" ht="12.75">
      <c r="A86" s="2"/>
      <c r="B86" s="9" t="s">
        <v>27</v>
      </c>
      <c r="C86" s="2"/>
    </row>
    <row r="87" spans="1:3" ht="12.75">
      <c r="A87" s="4"/>
      <c r="B87" s="9" t="s">
        <v>27</v>
      </c>
      <c r="C87" s="2"/>
    </row>
    <row r="88" spans="1:3" ht="12.75">
      <c r="A88" s="2"/>
      <c r="B88" s="3" t="s">
        <v>27</v>
      </c>
      <c r="C88" s="2"/>
    </row>
    <row r="89" spans="1:3" ht="12.75">
      <c r="A89" s="2"/>
      <c r="B89" s="9" t="s">
        <v>27</v>
      </c>
      <c r="C89" s="4"/>
    </row>
    <row r="90" spans="1:3" ht="12.75">
      <c r="A90" s="4"/>
      <c r="B90" s="9" t="s">
        <v>27</v>
      </c>
      <c r="C90" s="4"/>
    </row>
    <row r="91" spans="1:3" ht="12.75">
      <c r="A91" s="2"/>
      <c r="B91" s="9" t="s">
        <v>27</v>
      </c>
      <c r="C91" s="4"/>
    </row>
    <row r="92" spans="1:3" ht="12.75">
      <c r="A92" s="2"/>
      <c r="B92" s="12" t="s">
        <v>27</v>
      </c>
      <c r="C92" s="4"/>
    </row>
    <row r="93" spans="1:3" ht="12.75">
      <c r="A93" s="4"/>
      <c r="B93" s="10" t="s">
        <v>27</v>
      </c>
      <c r="C93" s="11"/>
    </row>
    <row r="94" spans="1:3" ht="12.75">
      <c r="A94" s="2"/>
      <c r="B94" s="9" t="s">
        <v>27</v>
      </c>
      <c r="C94" s="2"/>
    </row>
    <row r="95" spans="1:3" ht="12.75">
      <c r="A95" s="2"/>
      <c r="B95" s="9" t="s">
        <v>27</v>
      </c>
      <c r="C95" s="2"/>
    </row>
    <row r="96" spans="1:3" ht="12.75">
      <c r="A96" s="2"/>
      <c r="B96" s="9" t="s">
        <v>27</v>
      </c>
      <c r="C96" s="2"/>
    </row>
  </sheetData>
  <printOptions/>
  <pageMargins left="0.7874015748031497" right="0.7874015748031497" top="0.984251968503937" bottom="0.5905511811023623" header="0.5905511811023623" footer="0.5118110236220472"/>
  <pageSetup orientation="portrait" paperSize="9" r:id="rId1"/>
  <headerFooter alignWithMargins="0">
    <oddHeader>&amp;CTussenstand  netto  na  4  van  de  4  wedstrijden  1  pijl  2022 - 2023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2023-01-23T15:50:11Z</cp:lastPrinted>
  <dcterms:created xsi:type="dcterms:W3CDTF">2022-09-20T13:37:59Z</dcterms:created>
  <dcterms:modified xsi:type="dcterms:W3CDTF">2023-01-23T15:54:53Z</dcterms:modified>
  <cp:category/>
  <cp:version/>
  <cp:contentType/>
  <cp:contentStatus/>
</cp:coreProperties>
</file>