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EINDB" sheetId="1" r:id="rId1"/>
    <sheet name="EINDN" sheetId="2" r:id="rId2"/>
  </sheets>
  <definedNames/>
  <calcPr fullCalcOnLoad="1"/>
</workbook>
</file>

<file path=xl/sharedStrings.xml><?xml version="1.0" encoding="utf-8"?>
<sst xmlns="http://schemas.openxmlformats.org/spreadsheetml/2006/main" count="295" uniqueCount="68">
  <si>
    <t>NAAM</t>
  </si>
  <si>
    <t>CLUB</t>
  </si>
  <si>
    <t>DEH</t>
  </si>
  <si>
    <t>EHV</t>
  </si>
  <si>
    <t>FCM</t>
  </si>
  <si>
    <t>KHB</t>
  </si>
  <si>
    <t>KME</t>
  </si>
  <si>
    <t>NSH</t>
  </si>
  <si>
    <t>NSS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</si>
  <si>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</si>
  <si>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</si>
  <si>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</si>
  <si>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</si>
  <si>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</si>
  <si>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</si>
  <si>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</si>
  <si>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</si>
  <si>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</si>
  <si>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</si>
  <si>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</si>
  <si>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</si>
  <si>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</si>
  <si>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J12</t>
  </si>
  <si>
    <t/>
  </si>
  <si>
    <t>Theys Wim</t>
  </si>
  <si>
    <t>Belmans Daniel</t>
  </si>
  <si>
    <t>Thille Patricia</t>
  </si>
  <si>
    <t>Torfs Timothy</t>
  </si>
  <si>
    <t>Verschoren Bruno</t>
  </si>
  <si>
    <t>Jacobs Alfons</t>
  </si>
  <si>
    <t>Vanderperre Chris</t>
  </si>
  <si>
    <t>Kennes Germain</t>
  </si>
  <si>
    <t>Lemmens Theofiel</t>
  </si>
  <si>
    <t>Boeckx Sonja</t>
  </si>
  <si>
    <t>De Wever Jan</t>
  </si>
  <si>
    <t>Stoelen Ronny</t>
  </si>
  <si>
    <t>Turner Keith</t>
  </si>
  <si>
    <t>Voorspoels Guy</t>
  </si>
  <si>
    <t>De Jong Richard</t>
  </si>
  <si>
    <t>Torfs Jozef</t>
  </si>
  <si>
    <t>Van Berlo Guido</t>
  </si>
  <si>
    <t>Dirven Lorre</t>
  </si>
  <si>
    <t>Lauwereys Maarten</t>
  </si>
  <si>
    <t>Van Den Brande Peter</t>
  </si>
  <si>
    <t>Van Uytsel Vadim</t>
  </si>
  <si>
    <t>Verstappen Joeri</t>
  </si>
  <si>
    <t>Vervloet Jeroen</t>
  </si>
  <si>
    <t>Vervloet Maria</t>
  </si>
  <si>
    <t>Boeckx Ludo</t>
  </si>
  <si>
    <t>Clissen Ria</t>
  </si>
  <si>
    <t>Dankers Marc</t>
  </si>
  <si>
    <t>Dorekens Chelsea</t>
  </si>
  <si>
    <t>Dorekens Johnny</t>
  </si>
  <si>
    <t>Kerckhofs Mario</t>
  </si>
  <si>
    <t>Van Den Brande Nick</t>
  </si>
  <si>
    <t>Wouters Eddy</t>
  </si>
  <si>
    <t>Wouters Veronique</t>
  </si>
  <si>
    <t>GEM</t>
  </si>
  <si>
    <t>GG1</t>
  </si>
  <si>
    <t>GG</t>
  </si>
  <si>
    <t>PL</t>
  </si>
  <si>
    <t>RECURVEN</t>
  </si>
  <si>
    <t>COMPOUNDS</t>
  </si>
  <si>
    <t>VRIJE REEKS : SCHUTTERS DIE GESTART ZIJN ZONDER GEMIDDELDE</t>
  </si>
  <si>
    <t>TOTAAL</t>
  </si>
  <si>
    <t>A.W.</t>
  </si>
  <si>
    <t>3 BESTE</t>
  </si>
  <si>
    <t>EURO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</si>
</sst>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  <numFmt numFmtId="165" formatCode="0.0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1" fillId="2" borderId="0" xfId="19" applyFont="1" applyFill="1" applyAlignment="1">
      <alignment horizontal="center"/>
      <protection/>
    </xf>
    <xf numFmtId="0" fontId="4" fillId="2" borderId="0" xfId="19" applyFont="1" applyFill="1" applyAlignment="1">
      <alignment horizontal="left"/>
      <protection/>
    </xf>
    <xf numFmtId="0" fontId="4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9.00390625" style="10" bestFit="1" customWidth="1"/>
    <col min="3" max="3" width="5.7109375" style="1" customWidth="1"/>
    <col min="4" max="5" width="5.7109375" style="2" customWidth="1"/>
    <col min="6" max="9" width="5.7109375" style="1" customWidth="1"/>
    <col min="10" max="10" width="7.00390625" style="1" customWidth="1"/>
    <col min="11" max="11" width="5.7109375" style="1" customWidth="1"/>
    <col min="12" max="12" width="6.8515625" style="1" customWidth="1"/>
    <col min="13" max="13" width="5.7109375" style="1" customWidth="1"/>
    <col min="14" max="16384" width="9.140625" style="1" customWidth="1"/>
  </cols>
  <sheetData>
    <row r="1" spans="1:13" ht="12.75">
      <c r="A1" s="21" t="s">
        <v>60</v>
      </c>
      <c r="B1" s="22" t="s">
        <v>0</v>
      </c>
      <c r="C1" s="21" t="s">
        <v>1</v>
      </c>
      <c r="D1" s="21" t="s">
        <v>13</v>
      </c>
      <c r="E1" s="21" t="s">
        <v>14</v>
      </c>
      <c r="F1" s="21" t="s">
        <v>6</v>
      </c>
      <c r="G1" s="21" t="s">
        <v>12</v>
      </c>
      <c r="H1" s="21" t="s">
        <v>8</v>
      </c>
      <c r="I1" s="21" t="s">
        <v>8</v>
      </c>
      <c r="J1" s="23" t="s">
        <v>64</v>
      </c>
      <c r="K1" s="23" t="s">
        <v>65</v>
      </c>
      <c r="L1" s="23" t="s">
        <v>66</v>
      </c>
      <c r="M1" s="23" t="s">
        <v>67</v>
      </c>
    </row>
    <row r="2" spans="1:13" ht="12.75">
      <c r="A2" s="2">
        <v>1</v>
      </c>
      <c r="B2" s="3" t="s">
        <v>49</v>
      </c>
      <c r="C2" s="4" t="s">
        <v>12</v>
      </c>
      <c r="D2" s="4" t="s">
        <v>20</v>
      </c>
      <c r="E2" s="4" t="s">
        <v>18</v>
      </c>
      <c r="F2" s="5">
        <v>259</v>
      </c>
      <c r="G2" s="5">
        <v>258</v>
      </c>
      <c r="H2" s="5">
        <v>255</v>
      </c>
      <c r="I2" s="5">
        <v>274</v>
      </c>
      <c r="J2" s="6">
        <f>SUM(F2:I2)</f>
        <v>1046</v>
      </c>
      <c r="K2" s="6">
        <f>COUNT(F2:I2)</f>
        <v>4</v>
      </c>
      <c r="L2" s="6">
        <f>J2-SMALL(F2:I2,1)</f>
        <v>791</v>
      </c>
      <c r="M2" s="6">
        <v>11</v>
      </c>
    </row>
    <row r="3" spans="1:13" ht="12.75">
      <c r="A3" s="7">
        <v>2</v>
      </c>
      <c r="B3" s="8" t="s">
        <v>33</v>
      </c>
      <c r="C3" s="7" t="s">
        <v>8</v>
      </c>
      <c r="D3" s="4" t="s">
        <v>20</v>
      </c>
      <c r="E3" s="7" t="s">
        <v>18</v>
      </c>
      <c r="F3" s="5"/>
      <c r="G3" s="5">
        <v>258</v>
      </c>
      <c r="H3" s="5">
        <v>236</v>
      </c>
      <c r="I3" s="5">
        <v>250</v>
      </c>
      <c r="J3" s="6">
        <f>SUM(F3:I3)</f>
        <v>744</v>
      </c>
      <c r="K3" s="6">
        <f>COUNT(F3:I3)</f>
        <v>3</v>
      </c>
      <c r="L3" s="6">
        <f>J3</f>
        <v>744</v>
      </c>
      <c r="M3" s="6"/>
    </row>
    <row r="4" spans="1:13" ht="12.75">
      <c r="A4" s="2">
        <v>3</v>
      </c>
      <c r="B4" s="9" t="s">
        <v>56</v>
      </c>
      <c r="C4" s="2" t="s">
        <v>12</v>
      </c>
      <c r="D4" s="4" t="s">
        <v>20</v>
      </c>
      <c r="E4" s="4" t="s">
        <v>18</v>
      </c>
      <c r="F4" s="5">
        <v>244</v>
      </c>
      <c r="G4" s="5">
        <v>250</v>
      </c>
      <c r="H4" s="5">
        <v>245</v>
      </c>
      <c r="I4" s="5">
        <v>245</v>
      </c>
      <c r="J4" s="6">
        <f>SUM(F4:I4)</f>
        <v>984</v>
      </c>
      <c r="K4" s="6">
        <f>COUNT(F4:I4)</f>
        <v>4</v>
      </c>
      <c r="L4" s="6">
        <f>J4-SMALL(F4:I4,1)</f>
        <v>740</v>
      </c>
      <c r="M4" s="6"/>
    </row>
    <row r="5" spans="1:13" ht="12.75">
      <c r="A5" s="2"/>
      <c r="B5" s="9"/>
      <c r="C5" s="2"/>
      <c r="D5" s="4"/>
      <c r="E5" s="4"/>
      <c r="F5" s="5"/>
      <c r="G5" s="5"/>
      <c r="H5" s="5"/>
      <c r="I5" s="5"/>
      <c r="J5" s="6"/>
      <c r="K5" s="6"/>
      <c r="L5" s="6"/>
      <c r="M5" s="6"/>
    </row>
    <row r="6" spans="1:13" ht="12.75">
      <c r="A6" s="2">
        <v>1</v>
      </c>
      <c r="B6" s="9" t="s">
        <v>26</v>
      </c>
      <c r="C6" s="2" t="s">
        <v>4</v>
      </c>
      <c r="D6" s="4" t="s">
        <v>20</v>
      </c>
      <c r="E6" s="4" t="s">
        <v>16</v>
      </c>
      <c r="F6" s="5">
        <v>282</v>
      </c>
      <c r="G6" s="5">
        <v>280</v>
      </c>
      <c r="H6" s="5">
        <v>290</v>
      </c>
      <c r="I6" s="5">
        <v>286</v>
      </c>
      <c r="J6" s="6">
        <f>SUM(F6:I6)</f>
        <v>1138</v>
      </c>
      <c r="K6" s="6">
        <f>COUNT(F6:I6)</f>
        <v>4</v>
      </c>
      <c r="L6" s="6">
        <f>J6-SMALL(F6:I6,1)</f>
        <v>858</v>
      </c>
      <c r="M6" s="6">
        <v>11</v>
      </c>
    </row>
    <row r="7" spans="1:13" ht="12.75">
      <c r="A7" s="2">
        <v>2</v>
      </c>
      <c r="B7" s="9" t="s">
        <v>51</v>
      </c>
      <c r="C7" s="2" t="s">
        <v>12</v>
      </c>
      <c r="D7" s="4" t="s">
        <v>20</v>
      </c>
      <c r="E7" s="4" t="s">
        <v>16</v>
      </c>
      <c r="F7" s="5">
        <v>232</v>
      </c>
      <c r="G7" s="5">
        <v>249</v>
      </c>
      <c r="H7" s="5">
        <v>256</v>
      </c>
      <c r="I7" s="5">
        <v>250</v>
      </c>
      <c r="J7" s="6">
        <f>SUM(F7:I7)</f>
        <v>987</v>
      </c>
      <c r="K7" s="6">
        <f>COUNT(F7:I7)</f>
        <v>4</v>
      </c>
      <c r="L7" s="6">
        <f>J7-SMALL(F7:I7,1)</f>
        <v>755</v>
      </c>
      <c r="M7" s="6"/>
    </row>
    <row r="8" spans="1:13" ht="12.75">
      <c r="A8" s="2"/>
      <c r="B8" s="9"/>
      <c r="C8" s="2"/>
      <c r="D8" s="4"/>
      <c r="E8" s="4"/>
      <c r="F8" s="5"/>
      <c r="G8" s="5"/>
      <c r="H8" s="5"/>
      <c r="I8" s="5"/>
      <c r="J8" s="6"/>
      <c r="K8" s="6"/>
      <c r="L8" s="6"/>
      <c r="M8" s="6"/>
    </row>
    <row r="9" spans="1:13" ht="12.75">
      <c r="A9" s="2">
        <v>1</v>
      </c>
      <c r="B9" s="3" t="s">
        <v>32</v>
      </c>
      <c r="C9" s="2" t="s">
        <v>7</v>
      </c>
      <c r="D9" s="2" t="s">
        <v>21</v>
      </c>
      <c r="E9" s="2" t="s">
        <v>18</v>
      </c>
      <c r="F9" s="5">
        <v>214</v>
      </c>
      <c r="G9" s="5">
        <v>212</v>
      </c>
      <c r="H9" s="5">
        <v>206</v>
      </c>
      <c r="I9" s="5">
        <v>234</v>
      </c>
      <c r="J9" s="6">
        <f>SUM(F9:I9)</f>
        <v>866</v>
      </c>
      <c r="K9" s="6">
        <f>COUNT(F9:I9)</f>
        <v>4</v>
      </c>
      <c r="L9" s="6">
        <f>J9-SMALL(F9:I9,1)</f>
        <v>660</v>
      </c>
      <c r="M9" s="6">
        <v>11</v>
      </c>
    </row>
    <row r="10" spans="1:13" ht="12.75">
      <c r="A10" s="2"/>
      <c r="B10" s="3"/>
      <c r="C10" s="2"/>
      <c r="F10" s="5"/>
      <c r="G10" s="5"/>
      <c r="H10" s="5"/>
      <c r="I10" s="5"/>
      <c r="J10" s="6"/>
      <c r="K10" s="6"/>
      <c r="L10" s="6"/>
      <c r="M10" s="6"/>
    </row>
    <row r="11" spans="1:13" ht="12.75">
      <c r="A11" s="2">
        <v>1</v>
      </c>
      <c r="B11" s="10" t="s">
        <v>29</v>
      </c>
      <c r="C11" s="2" t="s">
        <v>5</v>
      </c>
      <c r="D11" s="4" t="s">
        <v>21</v>
      </c>
      <c r="E11" s="4" t="s">
        <v>16</v>
      </c>
      <c r="F11" s="5">
        <v>267</v>
      </c>
      <c r="G11" s="5">
        <v>272</v>
      </c>
      <c r="H11" s="5">
        <v>220</v>
      </c>
      <c r="I11" s="5">
        <v>270</v>
      </c>
      <c r="J11" s="6">
        <f>SUM(F11:I11)</f>
        <v>1029</v>
      </c>
      <c r="K11" s="6">
        <f>COUNT(F11:I11)</f>
        <v>4</v>
      </c>
      <c r="L11" s="6">
        <f>J11-SMALL(F11:I11,1)</f>
        <v>809</v>
      </c>
      <c r="M11" s="6">
        <v>11</v>
      </c>
    </row>
    <row r="12" spans="1:13" ht="12.75">
      <c r="A12" s="2"/>
      <c r="C12" s="2"/>
      <c r="D12" s="4"/>
      <c r="E12" s="4"/>
      <c r="F12" s="5"/>
      <c r="G12" s="5"/>
      <c r="H12" s="5"/>
      <c r="I12" s="5"/>
      <c r="J12" s="6"/>
      <c r="K12" s="6"/>
      <c r="L12" s="6"/>
      <c r="M12" s="6"/>
    </row>
    <row r="13" spans="1:13" ht="12.75">
      <c r="A13" s="2">
        <v>1</v>
      </c>
      <c r="B13" s="9" t="s">
        <v>45</v>
      </c>
      <c r="C13" s="2" t="s">
        <v>11</v>
      </c>
      <c r="D13" s="4" t="s">
        <v>19</v>
      </c>
      <c r="E13" s="4" t="s">
        <v>18</v>
      </c>
      <c r="F13" s="5">
        <v>262</v>
      </c>
      <c r="G13" s="5">
        <v>264</v>
      </c>
      <c r="H13" s="5">
        <v>257</v>
      </c>
      <c r="I13" s="5">
        <v>274</v>
      </c>
      <c r="J13" s="6">
        <f aca="true" t="shared" si="0" ref="J13:J20">SUM(F13:I13)</f>
        <v>1057</v>
      </c>
      <c r="K13" s="6">
        <f aca="true" t="shared" si="1" ref="K13:K20">COUNT(F13:I13)</f>
        <v>4</v>
      </c>
      <c r="L13" s="6">
        <f>J13-SMALL(F13:I13,1)</f>
        <v>800</v>
      </c>
      <c r="M13" s="6">
        <v>15</v>
      </c>
    </row>
    <row r="14" spans="1:13" ht="12.75">
      <c r="A14" s="4">
        <v>2</v>
      </c>
      <c r="B14" s="9" t="s">
        <v>46</v>
      </c>
      <c r="C14" s="2" t="s">
        <v>11</v>
      </c>
      <c r="D14" s="4" t="s">
        <v>19</v>
      </c>
      <c r="E14" s="4" t="s">
        <v>18</v>
      </c>
      <c r="F14" s="5"/>
      <c r="G14" s="5">
        <v>262</v>
      </c>
      <c r="H14" s="5">
        <v>268</v>
      </c>
      <c r="I14" s="5">
        <v>265</v>
      </c>
      <c r="J14" s="6">
        <f t="shared" si="0"/>
        <v>795</v>
      </c>
      <c r="K14" s="6">
        <f t="shared" si="1"/>
        <v>3</v>
      </c>
      <c r="L14" s="6">
        <f>J14</f>
        <v>795</v>
      </c>
      <c r="M14" s="6">
        <v>13</v>
      </c>
    </row>
    <row r="15" spans="1:13" ht="12.75">
      <c r="A15" s="2">
        <v>3</v>
      </c>
      <c r="B15" s="9" t="s">
        <v>53</v>
      </c>
      <c r="C15" s="2" t="s">
        <v>12</v>
      </c>
      <c r="D15" s="4" t="s">
        <v>19</v>
      </c>
      <c r="E15" s="4" t="s">
        <v>18</v>
      </c>
      <c r="F15" s="5">
        <v>271</v>
      </c>
      <c r="G15" s="5">
        <v>257</v>
      </c>
      <c r="H15" s="5">
        <v>248</v>
      </c>
      <c r="I15" s="5">
        <v>265</v>
      </c>
      <c r="J15" s="6">
        <f t="shared" si="0"/>
        <v>1041</v>
      </c>
      <c r="K15" s="6">
        <f t="shared" si="1"/>
        <v>4</v>
      </c>
      <c r="L15" s="6">
        <f>J15-SMALL(F15:I15,1)</f>
        <v>793</v>
      </c>
      <c r="M15" s="6">
        <v>11</v>
      </c>
    </row>
    <row r="16" spans="1:13" ht="12.75">
      <c r="A16" s="4">
        <v>4</v>
      </c>
      <c r="B16" s="9" t="s">
        <v>27</v>
      </c>
      <c r="C16" s="2" t="s">
        <v>4</v>
      </c>
      <c r="D16" s="4" t="s">
        <v>19</v>
      </c>
      <c r="E16" s="4" t="s">
        <v>18</v>
      </c>
      <c r="F16" s="5">
        <v>255</v>
      </c>
      <c r="G16" s="5">
        <v>265</v>
      </c>
      <c r="H16" s="5">
        <v>268</v>
      </c>
      <c r="I16" s="5">
        <v>256</v>
      </c>
      <c r="J16" s="6">
        <f t="shared" si="0"/>
        <v>1044</v>
      </c>
      <c r="K16" s="6">
        <f t="shared" si="1"/>
        <v>4</v>
      </c>
      <c r="L16" s="6">
        <f>J16-SMALL(F16:I16,1)</f>
        <v>789</v>
      </c>
      <c r="M16" s="6"/>
    </row>
    <row r="17" spans="1:13" ht="12.75">
      <c r="A17" s="2">
        <v>5</v>
      </c>
      <c r="B17" s="9" t="s">
        <v>44</v>
      </c>
      <c r="C17" s="2" t="s">
        <v>11</v>
      </c>
      <c r="D17" s="4" t="s">
        <v>19</v>
      </c>
      <c r="E17" s="4" t="s">
        <v>18</v>
      </c>
      <c r="F17" s="5">
        <v>254</v>
      </c>
      <c r="G17" s="5">
        <v>264</v>
      </c>
      <c r="H17" s="5"/>
      <c r="I17" s="5">
        <v>262</v>
      </c>
      <c r="J17" s="6">
        <f t="shared" si="0"/>
        <v>780</v>
      </c>
      <c r="K17" s="6">
        <f t="shared" si="1"/>
        <v>3</v>
      </c>
      <c r="L17" s="6">
        <f>J17</f>
        <v>780</v>
      </c>
      <c r="M17" s="6"/>
    </row>
    <row r="18" spans="1:13" ht="12.75">
      <c r="A18" s="4">
        <v>6</v>
      </c>
      <c r="B18" s="9" t="s">
        <v>42</v>
      </c>
      <c r="C18" s="2" t="s">
        <v>11</v>
      </c>
      <c r="D18" s="4" t="s">
        <v>19</v>
      </c>
      <c r="E18" s="4" t="s">
        <v>18</v>
      </c>
      <c r="F18" s="5"/>
      <c r="G18" s="5">
        <v>251</v>
      </c>
      <c r="H18" s="5">
        <v>253</v>
      </c>
      <c r="I18" s="5">
        <v>258</v>
      </c>
      <c r="J18" s="6">
        <f t="shared" si="0"/>
        <v>762</v>
      </c>
      <c r="K18" s="6">
        <f t="shared" si="1"/>
        <v>3</v>
      </c>
      <c r="L18" s="6">
        <f>J18</f>
        <v>762</v>
      </c>
      <c r="M18" s="6"/>
    </row>
    <row r="19" spans="1:13" ht="12.75">
      <c r="A19" s="2">
        <v>7</v>
      </c>
      <c r="B19" s="9" t="s">
        <v>54</v>
      </c>
      <c r="C19" s="2" t="s">
        <v>12</v>
      </c>
      <c r="D19" s="4" t="s">
        <v>19</v>
      </c>
      <c r="E19" s="4" t="s">
        <v>18</v>
      </c>
      <c r="F19" s="5">
        <v>214</v>
      </c>
      <c r="G19" s="5">
        <v>223</v>
      </c>
      <c r="H19" s="5">
        <v>233</v>
      </c>
      <c r="I19" s="5"/>
      <c r="J19" s="6">
        <f t="shared" si="0"/>
        <v>670</v>
      </c>
      <c r="K19" s="6">
        <f t="shared" si="1"/>
        <v>3</v>
      </c>
      <c r="L19" s="6">
        <f>J19</f>
        <v>670</v>
      </c>
      <c r="M19" s="6"/>
    </row>
    <row r="20" spans="1:13" ht="12.75">
      <c r="A20" s="4">
        <v>8</v>
      </c>
      <c r="B20" s="9" t="s">
        <v>43</v>
      </c>
      <c r="C20" s="2" t="s">
        <v>11</v>
      </c>
      <c r="D20" s="4" t="s">
        <v>19</v>
      </c>
      <c r="E20" s="4" t="s">
        <v>18</v>
      </c>
      <c r="F20" s="5">
        <v>208</v>
      </c>
      <c r="G20" s="5">
        <v>206</v>
      </c>
      <c r="H20" s="5">
        <v>172</v>
      </c>
      <c r="I20" s="5">
        <v>105</v>
      </c>
      <c r="J20" s="6">
        <f t="shared" si="0"/>
        <v>691</v>
      </c>
      <c r="K20" s="6">
        <f t="shared" si="1"/>
        <v>4</v>
      </c>
      <c r="L20" s="6">
        <f>J20-SMALL(F20:I20,1)</f>
        <v>586</v>
      </c>
      <c r="M20" s="6"/>
    </row>
    <row r="21" spans="1:13" ht="12.75">
      <c r="A21" s="4"/>
      <c r="B21" s="9"/>
      <c r="C21" s="2"/>
      <c r="D21" s="4"/>
      <c r="E21" s="4"/>
      <c r="F21" s="5"/>
      <c r="G21" s="5"/>
      <c r="H21" s="5"/>
      <c r="I21" s="5"/>
      <c r="J21" s="6"/>
      <c r="K21" s="6"/>
      <c r="L21" s="6"/>
      <c r="M21" s="6"/>
    </row>
    <row r="22" spans="1:13" ht="12.75">
      <c r="A22" s="2">
        <v>1</v>
      </c>
      <c r="B22" s="9" t="s">
        <v>28</v>
      </c>
      <c r="C22" s="2" t="s">
        <v>4</v>
      </c>
      <c r="D22" s="4" t="s">
        <v>19</v>
      </c>
      <c r="E22" s="4" t="s">
        <v>16</v>
      </c>
      <c r="F22" s="5">
        <v>264</v>
      </c>
      <c r="G22" s="5">
        <v>282</v>
      </c>
      <c r="H22" s="5">
        <v>284</v>
      </c>
      <c r="I22" s="5">
        <v>284</v>
      </c>
      <c r="J22" s="6">
        <f>SUM(F22:I22)</f>
        <v>1114</v>
      </c>
      <c r="K22" s="6">
        <f>COUNT(F22:I22)</f>
        <v>4</v>
      </c>
      <c r="L22" s="6">
        <f>J22-SMALL(F22:I22,1)</f>
        <v>850</v>
      </c>
      <c r="M22" s="6">
        <v>11</v>
      </c>
    </row>
    <row r="23" spans="1:13" ht="12.75">
      <c r="A23" s="4">
        <v>2</v>
      </c>
      <c r="B23" s="11" t="s">
        <v>37</v>
      </c>
      <c r="C23" s="7" t="s">
        <v>8</v>
      </c>
      <c r="D23" s="12" t="s">
        <v>19</v>
      </c>
      <c r="E23" s="13" t="s">
        <v>16</v>
      </c>
      <c r="F23" s="5">
        <v>280</v>
      </c>
      <c r="G23" s="5">
        <v>268</v>
      </c>
      <c r="H23" s="5"/>
      <c r="I23" s="5">
        <v>280</v>
      </c>
      <c r="J23" s="6">
        <f>SUM(F23:I23)</f>
        <v>828</v>
      </c>
      <c r="K23" s="6">
        <f>COUNT(F23:I23)</f>
        <v>3</v>
      </c>
      <c r="L23" s="6">
        <f>J23</f>
        <v>828</v>
      </c>
      <c r="M23" s="6"/>
    </row>
    <row r="24" spans="1:13" ht="12.75">
      <c r="A24" s="4"/>
      <c r="B24" s="11"/>
      <c r="C24" s="7"/>
      <c r="D24" s="12"/>
      <c r="E24" s="13"/>
      <c r="F24" s="5"/>
      <c r="G24" s="5"/>
      <c r="H24" s="5"/>
      <c r="I24" s="5"/>
      <c r="J24" s="6"/>
      <c r="K24" s="6"/>
      <c r="L24" s="6"/>
      <c r="M24" s="6"/>
    </row>
    <row r="25" spans="1:13" ht="12.75">
      <c r="A25" s="4">
        <v>1</v>
      </c>
      <c r="B25" s="9" t="s">
        <v>41</v>
      </c>
      <c r="C25" s="2" t="s">
        <v>11</v>
      </c>
      <c r="D25" s="4" t="s">
        <v>22</v>
      </c>
      <c r="E25" s="4" t="s">
        <v>18</v>
      </c>
      <c r="F25" s="5">
        <v>259</v>
      </c>
      <c r="G25" s="5">
        <v>248</v>
      </c>
      <c r="H25" s="5">
        <v>250</v>
      </c>
      <c r="I25" s="5">
        <v>266</v>
      </c>
      <c r="J25" s="6">
        <f>SUM(F25:I25)</f>
        <v>1023</v>
      </c>
      <c r="K25" s="6">
        <f>COUNT(F25:I25)</f>
        <v>4</v>
      </c>
      <c r="L25" s="6">
        <f>J25-SMALL(F25:I25,1)</f>
        <v>775</v>
      </c>
      <c r="M25" s="6">
        <v>11</v>
      </c>
    </row>
    <row r="26" spans="1:13" ht="12.75">
      <c r="A26" s="4"/>
      <c r="B26" s="9"/>
      <c r="C26" s="2"/>
      <c r="D26" s="4"/>
      <c r="E26" s="4"/>
      <c r="F26" s="5"/>
      <c r="G26" s="5"/>
      <c r="H26" s="5"/>
      <c r="I26" s="5"/>
      <c r="J26" s="6"/>
      <c r="K26" s="6"/>
      <c r="L26" s="6"/>
      <c r="M26" s="6"/>
    </row>
    <row r="27" spans="1:13" ht="12.75">
      <c r="A27" s="2">
        <v>1</v>
      </c>
      <c r="B27" s="9" t="s">
        <v>55</v>
      </c>
      <c r="C27" s="2" t="s">
        <v>12</v>
      </c>
      <c r="D27" s="4" t="s">
        <v>17</v>
      </c>
      <c r="E27" s="4" t="s">
        <v>18</v>
      </c>
      <c r="F27" s="5">
        <v>275</v>
      </c>
      <c r="G27" s="5">
        <v>264</v>
      </c>
      <c r="H27" s="5">
        <v>273</v>
      </c>
      <c r="I27" s="5"/>
      <c r="J27" s="6">
        <f>SUM(F27:I27)</f>
        <v>812</v>
      </c>
      <c r="K27" s="6">
        <f>COUNT(F27:I27)</f>
        <v>3</v>
      </c>
      <c r="L27" s="6">
        <f>J27</f>
        <v>812</v>
      </c>
      <c r="M27" s="6">
        <v>11</v>
      </c>
    </row>
    <row r="28" spans="1:13" ht="12.75">
      <c r="A28" s="2">
        <v>2</v>
      </c>
      <c r="B28" s="3" t="s">
        <v>48</v>
      </c>
      <c r="C28" s="4" t="s">
        <v>12</v>
      </c>
      <c r="D28" s="4" t="s">
        <v>17</v>
      </c>
      <c r="E28" s="4" t="s">
        <v>18</v>
      </c>
      <c r="F28" s="5">
        <v>261</v>
      </c>
      <c r="G28" s="5">
        <v>263</v>
      </c>
      <c r="H28" s="5">
        <v>270</v>
      </c>
      <c r="I28" s="5">
        <v>254</v>
      </c>
      <c r="J28" s="6">
        <f>SUM(F28:I28)</f>
        <v>1048</v>
      </c>
      <c r="K28" s="6">
        <f>COUNT(F28:I28)</f>
        <v>4</v>
      </c>
      <c r="L28" s="6">
        <f>J28-SMALL(F28:I28,1)</f>
        <v>794</v>
      </c>
      <c r="M28" s="6"/>
    </row>
    <row r="29" spans="1:13" ht="12.75">
      <c r="A29" s="2">
        <v>3</v>
      </c>
      <c r="B29" s="9" t="s">
        <v>24</v>
      </c>
      <c r="C29" s="2" t="s">
        <v>3</v>
      </c>
      <c r="D29" s="4" t="s">
        <v>17</v>
      </c>
      <c r="E29" s="4" t="s">
        <v>18</v>
      </c>
      <c r="F29" s="5"/>
      <c r="G29" s="5">
        <v>259</v>
      </c>
      <c r="H29" s="5">
        <v>265</v>
      </c>
      <c r="I29" s="5">
        <v>260</v>
      </c>
      <c r="J29" s="6">
        <f>SUM(F29:I29)</f>
        <v>784</v>
      </c>
      <c r="K29" s="6">
        <f>COUNT(F29:I29)</f>
        <v>3</v>
      </c>
      <c r="L29" s="6">
        <f>J29</f>
        <v>784</v>
      </c>
      <c r="M29" s="6"/>
    </row>
    <row r="30" spans="1:13" ht="12.75">
      <c r="A30" s="2">
        <v>4</v>
      </c>
      <c r="B30" s="9" t="s">
        <v>50</v>
      </c>
      <c r="C30" s="2" t="s">
        <v>12</v>
      </c>
      <c r="D30" s="4" t="s">
        <v>17</v>
      </c>
      <c r="E30" s="4" t="s">
        <v>18</v>
      </c>
      <c r="F30" s="5">
        <v>221</v>
      </c>
      <c r="G30" s="5">
        <v>232</v>
      </c>
      <c r="H30" s="5">
        <v>192</v>
      </c>
      <c r="I30" s="5">
        <v>208</v>
      </c>
      <c r="J30" s="6">
        <f>SUM(F30:I30)</f>
        <v>853</v>
      </c>
      <c r="K30" s="6">
        <f>COUNT(F30:I30)</f>
        <v>4</v>
      </c>
      <c r="L30" s="6">
        <f>J30-SMALL(F30:I30,1)</f>
        <v>661</v>
      </c>
      <c r="M30" s="6"/>
    </row>
    <row r="31" spans="1:13" ht="12.75">
      <c r="A31" s="2">
        <v>5</v>
      </c>
      <c r="B31" s="9" t="s">
        <v>47</v>
      </c>
      <c r="C31" s="2" t="s">
        <v>11</v>
      </c>
      <c r="D31" s="4" t="s">
        <v>17</v>
      </c>
      <c r="E31" s="4" t="s">
        <v>18</v>
      </c>
      <c r="F31" s="5">
        <v>211</v>
      </c>
      <c r="G31" s="5">
        <v>210</v>
      </c>
      <c r="H31" s="5">
        <v>175</v>
      </c>
      <c r="I31" s="5">
        <v>189</v>
      </c>
      <c r="J31" s="6">
        <f>SUM(F31:I31)</f>
        <v>785</v>
      </c>
      <c r="K31" s="6">
        <f>COUNT(F31:I31)</f>
        <v>4</v>
      </c>
      <c r="L31" s="6">
        <f>J31-SMALL(F31:I31,1)</f>
        <v>610</v>
      </c>
      <c r="M31" s="6"/>
    </row>
    <row r="32" spans="1:13" ht="12.75">
      <c r="A32" s="2"/>
      <c r="B32" s="9"/>
      <c r="C32" s="2"/>
      <c r="D32" s="4"/>
      <c r="E32" s="4"/>
      <c r="F32" s="5"/>
      <c r="G32" s="5"/>
      <c r="H32" s="5"/>
      <c r="I32" s="5"/>
      <c r="J32" s="6"/>
      <c r="K32" s="6"/>
      <c r="L32" s="6"/>
      <c r="M32" s="6"/>
    </row>
    <row r="33" spans="1:13" ht="12.75">
      <c r="A33" s="2">
        <v>1</v>
      </c>
      <c r="B33" s="9" t="s">
        <v>30</v>
      </c>
      <c r="C33" s="2" t="s">
        <v>5</v>
      </c>
      <c r="D33" s="4" t="s">
        <v>17</v>
      </c>
      <c r="E33" s="4" t="s">
        <v>16</v>
      </c>
      <c r="F33" s="5">
        <v>275</v>
      </c>
      <c r="G33" s="5">
        <v>286</v>
      </c>
      <c r="H33" s="5">
        <v>287</v>
      </c>
      <c r="I33" s="5">
        <v>284</v>
      </c>
      <c r="J33" s="6">
        <f>SUM(F33:I33)</f>
        <v>1132</v>
      </c>
      <c r="K33" s="6">
        <f>COUNT(F33:I33)</f>
        <v>4</v>
      </c>
      <c r="L33" s="6">
        <f>J33-SMALL(F33:I33,1)</f>
        <v>857</v>
      </c>
      <c r="M33" s="6">
        <v>11</v>
      </c>
    </row>
    <row r="34" spans="1:13" ht="12.75">
      <c r="A34" s="2">
        <v>2</v>
      </c>
      <c r="B34" s="9" t="s">
        <v>52</v>
      </c>
      <c r="C34" s="2" t="s">
        <v>12</v>
      </c>
      <c r="D34" s="4" t="s">
        <v>17</v>
      </c>
      <c r="E34" s="4" t="s">
        <v>16</v>
      </c>
      <c r="F34" s="5">
        <v>269</v>
      </c>
      <c r="G34" s="5">
        <v>271</v>
      </c>
      <c r="H34" s="5">
        <v>280</v>
      </c>
      <c r="I34" s="5">
        <v>276</v>
      </c>
      <c r="J34" s="6">
        <f>SUM(F34:I34)</f>
        <v>1096</v>
      </c>
      <c r="K34" s="6">
        <f>COUNT(F34:I34)</f>
        <v>4</v>
      </c>
      <c r="L34" s="6">
        <f>J34-SMALL(F34:I34,1)</f>
        <v>827</v>
      </c>
      <c r="M34" s="6"/>
    </row>
    <row r="35" spans="1:13" ht="12.75">
      <c r="A35" s="2">
        <v>3</v>
      </c>
      <c r="B35" s="8" t="s">
        <v>35</v>
      </c>
      <c r="C35" s="7" t="s">
        <v>8</v>
      </c>
      <c r="D35" s="4" t="s">
        <v>17</v>
      </c>
      <c r="E35" s="7" t="s">
        <v>16</v>
      </c>
      <c r="F35" s="5"/>
      <c r="G35" s="5">
        <v>276</v>
      </c>
      <c r="H35" s="5">
        <v>265</v>
      </c>
      <c r="I35" s="5">
        <v>265</v>
      </c>
      <c r="J35" s="6">
        <f>SUM(F35:I35)</f>
        <v>806</v>
      </c>
      <c r="K35" s="6">
        <f>COUNT(F35:I35)</f>
        <v>3</v>
      </c>
      <c r="L35" s="6">
        <f>J35</f>
        <v>806</v>
      </c>
      <c r="M35" s="6"/>
    </row>
    <row r="36" spans="1:13" ht="12.75">
      <c r="A36" s="2">
        <v>4</v>
      </c>
      <c r="B36" s="8" t="s">
        <v>36</v>
      </c>
      <c r="C36" s="7" t="s">
        <v>8</v>
      </c>
      <c r="D36" s="4" t="s">
        <v>17</v>
      </c>
      <c r="E36" s="7" t="s">
        <v>16</v>
      </c>
      <c r="F36" s="5"/>
      <c r="G36" s="5">
        <v>268</v>
      </c>
      <c r="H36" s="5">
        <v>265</v>
      </c>
      <c r="I36" s="5">
        <v>271</v>
      </c>
      <c r="J36" s="6">
        <f>SUM(F36:I36)</f>
        <v>804</v>
      </c>
      <c r="K36" s="6">
        <f>COUNT(F36:I36)</f>
        <v>3</v>
      </c>
      <c r="L36" s="6">
        <f>J36</f>
        <v>804</v>
      </c>
      <c r="M36" s="6"/>
    </row>
    <row r="37" spans="1:13" ht="12.75">
      <c r="A37" s="2">
        <v>5</v>
      </c>
      <c r="B37" s="3" t="s">
        <v>34</v>
      </c>
      <c r="C37" s="7" t="s">
        <v>8</v>
      </c>
      <c r="D37" s="4" t="s">
        <v>17</v>
      </c>
      <c r="E37" s="7" t="s">
        <v>16</v>
      </c>
      <c r="F37" s="5">
        <v>258</v>
      </c>
      <c r="G37" s="5">
        <v>275</v>
      </c>
      <c r="H37" s="5">
        <v>252</v>
      </c>
      <c r="I37" s="5"/>
      <c r="J37" s="6">
        <f>SUM(F37:I37)</f>
        <v>785</v>
      </c>
      <c r="K37" s="6">
        <f>COUNT(F37:I37)</f>
        <v>3</v>
      </c>
      <c r="L37" s="6">
        <f>J37</f>
        <v>785</v>
      </c>
      <c r="M37" s="6"/>
    </row>
    <row r="38" spans="1:13" ht="12.75">
      <c r="A38" s="2"/>
      <c r="B38" s="3"/>
      <c r="C38" s="7"/>
      <c r="D38" s="4"/>
      <c r="E38" s="7"/>
      <c r="F38" s="5"/>
      <c r="G38" s="5"/>
      <c r="H38" s="5"/>
      <c r="I38" s="5"/>
      <c r="J38" s="6"/>
      <c r="K38" s="6"/>
      <c r="L38" s="6"/>
      <c r="M38" s="6"/>
    </row>
    <row r="39" spans="1:13" ht="12.75">
      <c r="A39" s="2">
        <v>1</v>
      </c>
      <c r="B39" s="3" t="s">
        <v>31</v>
      </c>
      <c r="C39" s="2" t="s">
        <v>7</v>
      </c>
      <c r="D39" s="2" t="s">
        <v>15</v>
      </c>
      <c r="E39" s="2" t="s">
        <v>18</v>
      </c>
      <c r="F39" s="5">
        <v>245</v>
      </c>
      <c r="G39" s="5">
        <v>238</v>
      </c>
      <c r="H39" s="5">
        <v>210</v>
      </c>
      <c r="I39" s="5">
        <v>212</v>
      </c>
      <c r="J39" s="6">
        <f>SUM(F39:I39)</f>
        <v>905</v>
      </c>
      <c r="K39" s="6">
        <f>COUNT(F39:I39)</f>
        <v>4</v>
      </c>
      <c r="L39" s="6">
        <f>J39-SMALL(F39:I39,1)</f>
        <v>695</v>
      </c>
      <c r="M39" s="6">
        <v>11</v>
      </c>
    </row>
    <row r="40" spans="1:13" ht="12.75">
      <c r="A40" s="2"/>
      <c r="B40" s="3"/>
      <c r="C40" s="2"/>
      <c r="F40" s="5"/>
      <c r="G40" s="5"/>
      <c r="H40" s="5"/>
      <c r="I40" s="5"/>
      <c r="J40" s="6"/>
      <c r="K40" s="6"/>
      <c r="L40" s="6"/>
      <c r="M40" s="6"/>
    </row>
    <row r="41" spans="1:13" ht="12.75">
      <c r="A41" s="2">
        <v>1</v>
      </c>
      <c r="B41" s="9" t="s">
        <v>25</v>
      </c>
      <c r="C41" s="2" t="s">
        <v>4</v>
      </c>
      <c r="D41" s="4" t="s">
        <v>15</v>
      </c>
      <c r="E41" s="4" t="s">
        <v>16</v>
      </c>
      <c r="F41" s="5">
        <v>271</v>
      </c>
      <c r="G41" s="5">
        <v>281</v>
      </c>
      <c r="H41" s="5">
        <v>282</v>
      </c>
      <c r="I41" s="5">
        <v>278</v>
      </c>
      <c r="J41" s="6">
        <f>SUM(F41:I41)</f>
        <v>1112</v>
      </c>
      <c r="K41" s="6">
        <f>COUNT(F41:I41)</f>
        <v>4</v>
      </c>
      <c r="L41" s="6">
        <f>J41-SMALL(F41:I41,1)</f>
        <v>841</v>
      </c>
      <c r="M41" s="6">
        <v>11</v>
      </c>
    </row>
    <row r="42" spans="1:13" ht="12.75">
      <c r="A42" s="2">
        <v>2</v>
      </c>
      <c r="B42" s="9" t="s">
        <v>39</v>
      </c>
      <c r="C42" s="4" t="s">
        <v>2</v>
      </c>
      <c r="D42" s="4" t="s">
        <v>15</v>
      </c>
      <c r="E42" s="4" t="s">
        <v>16</v>
      </c>
      <c r="F42" s="5">
        <v>267</v>
      </c>
      <c r="G42" s="5">
        <v>262</v>
      </c>
      <c r="H42" s="5">
        <v>274</v>
      </c>
      <c r="I42" s="5">
        <v>271</v>
      </c>
      <c r="J42" s="6">
        <f>SUM(F42:I42)</f>
        <v>1074</v>
      </c>
      <c r="K42" s="6">
        <f>COUNT(F42:I42)</f>
        <v>4</v>
      </c>
      <c r="L42" s="6">
        <f>J42-SMALL(F42:I42,1)</f>
        <v>812</v>
      </c>
      <c r="M42" s="6"/>
    </row>
    <row r="43" spans="1:13" ht="12.75">
      <c r="A43" s="2">
        <v>3</v>
      </c>
      <c r="B43" s="3" t="s">
        <v>38</v>
      </c>
      <c r="C43" s="4" t="s">
        <v>9</v>
      </c>
      <c r="D43" s="4" t="s">
        <v>15</v>
      </c>
      <c r="E43" s="14" t="s">
        <v>16</v>
      </c>
      <c r="F43" s="5">
        <v>267</v>
      </c>
      <c r="G43" s="5">
        <v>257</v>
      </c>
      <c r="H43" s="5">
        <v>260</v>
      </c>
      <c r="I43" s="5">
        <v>267</v>
      </c>
      <c r="J43" s="6">
        <f>SUM(F43:I43)</f>
        <v>1051</v>
      </c>
      <c r="K43" s="6">
        <f>COUNT(F43:I43)</f>
        <v>4</v>
      </c>
      <c r="L43" s="6">
        <f>J43-SMALL(F43:I43,1)</f>
        <v>794</v>
      </c>
      <c r="M43" s="6"/>
    </row>
    <row r="44" spans="1:13" ht="12.75">
      <c r="A44" s="2">
        <v>4</v>
      </c>
      <c r="B44" s="10" t="s">
        <v>40</v>
      </c>
      <c r="C44" s="15" t="s">
        <v>10</v>
      </c>
      <c r="D44" s="4" t="s">
        <v>15</v>
      </c>
      <c r="E44" s="4" t="s">
        <v>16</v>
      </c>
      <c r="F44" s="5">
        <v>253</v>
      </c>
      <c r="G44" s="5">
        <v>270</v>
      </c>
      <c r="H44" s="5">
        <v>231</v>
      </c>
      <c r="I44" s="5">
        <v>253</v>
      </c>
      <c r="J44" s="6">
        <f>SUM(F44:I44)</f>
        <v>1007</v>
      </c>
      <c r="K44" s="6">
        <f>COUNT(F44:I44)</f>
        <v>4</v>
      </c>
      <c r="L44" s="6">
        <f>J44-SMALL(F44:I44,1)</f>
        <v>776</v>
      </c>
      <c r="M44" s="6"/>
    </row>
    <row r="45" spans="1:13" ht="12.75">
      <c r="A45" s="4"/>
      <c r="B45" s="16"/>
      <c r="C45" s="15"/>
      <c r="D45" s="15"/>
      <c r="E45" s="15"/>
      <c r="F45" s="5"/>
      <c r="G45" s="5"/>
      <c r="H45" s="5"/>
      <c r="I45" s="5"/>
      <c r="J45" s="6"/>
      <c r="K45" s="6"/>
      <c r="L45" s="6"/>
      <c r="M45" s="6">
        <f>SUM(M2:M44)</f>
        <v>149</v>
      </c>
    </row>
    <row r="46" spans="1:12" ht="12.75">
      <c r="A46" s="2"/>
      <c r="B46" s="9"/>
      <c r="C46" s="2"/>
      <c r="D46" s="4"/>
      <c r="E46" s="4"/>
      <c r="F46" s="5"/>
      <c r="G46" s="5"/>
      <c r="H46" s="5"/>
      <c r="I46" s="5"/>
      <c r="J46" s="6"/>
      <c r="K46" s="6"/>
      <c r="L46" s="6"/>
    </row>
    <row r="47" spans="1:12" ht="12.75">
      <c r="A47" s="2"/>
      <c r="B47" s="3"/>
      <c r="C47" s="2"/>
      <c r="F47" s="5"/>
      <c r="G47" s="5"/>
      <c r="H47" s="5"/>
      <c r="I47" s="5"/>
      <c r="J47" s="6"/>
      <c r="K47" s="6"/>
      <c r="L47" s="6"/>
    </row>
    <row r="48" spans="1:12" ht="12.75">
      <c r="A48" s="2"/>
      <c r="C48" s="2"/>
      <c r="D48" s="4"/>
      <c r="E48" s="4"/>
      <c r="F48" s="5"/>
      <c r="G48" s="5"/>
      <c r="H48" s="5"/>
      <c r="I48" s="5"/>
      <c r="J48" s="6"/>
      <c r="K48" s="6"/>
      <c r="L48" s="6"/>
    </row>
    <row r="49" spans="1:12" ht="12.75">
      <c r="A49" s="2"/>
      <c r="B49" s="11"/>
      <c r="C49" s="7"/>
      <c r="D49" s="12"/>
      <c r="E49" s="13"/>
      <c r="F49" s="5"/>
      <c r="G49" s="5"/>
      <c r="H49" s="5"/>
      <c r="I49" s="5"/>
      <c r="J49" s="6"/>
      <c r="K49" s="6"/>
      <c r="L49" s="6"/>
    </row>
    <row r="50" spans="1:12" ht="12.75">
      <c r="A50" s="2"/>
      <c r="B50" s="8"/>
      <c r="C50" s="7"/>
      <c r="D50" s="4"/>
      <c r="E50" s="7"/>
      <c r="F50" s="5"/>
      <c r="G50" s="5"/>
      <c r="H50" s="5"/>
      <c r="I50" s="5"/>
      <c r="J50" s="6"/>
      <c r="K50" s="6"/>
      <c r="L50" s="6"/>
    </row>
    <row r="51" spans="1:12" ht="12.75">
      <c r="A51" s="2"/>
      <c r="C51" s="2"/>
      <c r="D51" s="4"/>
      <c r="E51" s="4"/>
      <c r="F51" s="5"/>
      <c r="G51" s="5"/>
      <c r="H51" s="5"/>
      <c r="I51" s="5"/>
      <c r="J51" s="6"/>
      <c r="K51" s="6"/>
      <c r="L51" s="6"/>
    </row>
    <row r="52" spans="1:12" ht="12.75">
      <c r="A52" s="7"/>
      <c r="B52" s="11"/>
      <c r="C52" s="7"/>
      <c r="D52" s="12"/>
      <c r="E52" s="13"/>
      <c r="F52" s="5"/>
      <c r="G52" s="5"/>
      <c r="H52" s="5"/>
      <c r="I52" s="5"/>
      <c r="J52" s="6"/>
      <c r="K52" s="6"/>
      <c r="L52" s="6"/>
    </row>
    <row r="53" spans="1:12" ht="12.75">
      <c r="A53" s="2"/>
      <c r="B53" s="9"/>
      <c r="C53" s="4"/>
      <c r="D53" s="4"/>
      <c r="E53" s="4"/>
      <c r="F53" s="5"/>
      <c r="G53" s="5"/>
      <c r="H53" s="5"/>
      <c r="I53" s="5"/>
      <c r="J53" s="6"/>
      <c r="K53" s="6"/>
      <c r="L53" s="6"/>
    </row>
    <row r="54" spans="1:12" ht="12.75">
      <c r="A54" s="2"/>
      <c r="B54" s="9"/>
      <c r="C54" s="2"/>
      <c r="D54" s="4"/>
      <c r="E54" s="4"/>
      <c r="F54" s="5"/>
      <c r="G54" s="5"/>
      <c r="H54" s="5"/>
      <c r="I54" s="5"/>
      <c r="J54" s="6"/>
      <c r="K54" s="6"/>
      <c r="L54" s="6"/>
    </row>
    <row r="55" spans="1:12" ht="12.75">
      <c r="A55" s="2"/>
      <c r="B55" s="9"/>
      <c r="C55" s="2"/>
      <c r="D55" s="4"/>
      <c r="E55" s="4"/>
      <c r="F55" s="5"/>
      <c r="G55" s="5"/>
      <c r="H55" s="5"/>
      <c r="I55" s="5"/>
      <c r="J55" s="6"/>
      <c r="K55" s="6"/>
      <c r="L55" s="6"/>
    </row>
    <row r="56" spans="1:9" ht="12.75">
      <c r="A56" s="2"/>
      <c r="B56" s="17" t="s">
        <v>23</v>
      </c>
      <c r="C56" s="18"/>
      <c r="D56" s="4"/>
      <c r="E56" s="4"/>
      <c r="F56" s="6"/>
      <c r="G56" s="6"/>
      <c r="H56" s="6"/>
      <c r="I56" s="6"/>
    </row>
    <row r="57" spans="1:5" ht="12.75">
      <c r="A57" s="4"/>
      <c r="B57" s="9" t="s">
        <v>23</v>
      </c>
      <c r="C57" s="2"/>
      <c r="D57" s="4"/>
      <c r="E57" s="4"/>
    </row>
    <row r="58" spans="1:5" ht="12.75">
      <c r="A58" s="4"/>
      <c r="B58" s="9" t="s">
        <v>23</v>
      </c>
      <c r="C58" s="4"/>
      <c r="D58" s="4"/>
      <c r="E58" s="4"/>
    </row>
    <row r="59" spans="1:5" ht="12.75">
      <c r="A59" s="4"/>
      <c r="B59" s="9" t="s">
        <v>23</v>
      </c>
      <c r="C59" s="4"/>
      <c r="D59" s="4"/>
      <c r="E59" s="4"/>
    </row>
    <row r="60" spans="1:5" ht="12.75">
      <c r="A60" s="4"/>
      <c r="B60" s="3" t="s">
        <v>23</v>
      </c>
      <c r="C60" s="4"/>
      <c r="D60" s="4"/>
      <c r="E60" s="4"/>
    </row>
    <row r="61" spans="1:5" ht="12.75">
      <c r="A61" s="4"/>
      <c r="B61" s="9" t="s">
        <v>23</v>
      </c>
      <c r="C61" s="2"/>
      <c r="D61" s="4"/>
      <c r="E61" s="4"/>
    </row>
    <row r="62" spans="1:5" ht="12.75">
      <c r="A62" s="2"/>
      <c r="B62" s="9" t="s">
        <v>23</v>
      </c>
      <c r="C62" s="2"/>
      <c r="D62" s="4"/>
      <c r="E62" s="4"/>
    </row>
    <row r="63" spans="1:5" ht="12.75">
      <c r="A63" s="2"/>
      <c r="B63" s="9" t="s">
        <v>23</v>
      </c>
      <c r="C63" s="2"/>
      <c r="D63" s="4"/>
      <c r="E63" s="4"/>
    </row>
    <row r="64" spans="1:5" ht="12.75">
      <c r="A64" s="2"/>
      <c r="B64" s="9" t="s">
        <v>23</v>
      </c>
      <c r="C64" s="2"/>
      <c r="D64" s="4"/>
      <c r="E64" s="4"/>
    </row>
    <row r="65" spans="1:5" ht="12.75">
      <c r="A65" s="4"/>
      <c r="B65" s="9" t="s">
        <v>23</v>
      </c>
      <c r="C65" s="2"/>
      <c r="D65" s="4"/>
      <c r="E65" s="4"/>
    </row>
    <row r="66" spans="1:3" ht="12.75">
      <c r="A66" s="2"/>
      <c r="B66" s="3" t="s">
        <v>23</v>
      </c>
      <c r="C66" s="2"/>
    </row>
    <row r="67" spans="1:5" ht="12.75">
      <c r="A67" s="2"/>
      <c r="B67" s="9" t="s">
        <v>23</v>
      </c>
      <c r="C67" s="4"/>
      <c r="D67" s="4"/>
      <c r="E67" s="4"/>
    </row>
    <row r="68" spans="1:5" ht="12.75">
      <c r="A68" s="4"/>
      <c r="B68" s="9" t="s">
        <v>23</v>
      </c>
      <c r="C68" s="4"/>
      <c r="D68" s="4"/>
      <c r="E68" s="4"/>
    </row>
    <row r="69" spans="1:5" ht="12.75">
      <c r="A69" s="2"/>
      <c r="B69" s="9" t="s">
        <v>23</v>
      </c>
      <c r="C69" s="4"/>
      <c r="D69" s="4"/>
      <c r="E69" s="4"/>
    </row>
    <row r="70" spans="1:5" ht="12.75">
      <c r="A70" s="2"/>
      <c r="B70" s="10" t="s">
        <v>23</v>
      </c>
      <c r="C70" s="4"/>
      <c r="D70" s="4"/>
      <c r="E70" s="4"/>
    </row>
    <row r="71" spans="1:5" ht="12.75">
      <c r="A71" s="4"/>
      <c r="B71" s="16" t="s">
        <v>23</v>
      </c>
      <c r="C71" s="15"/>
      <c r="D71" s="19"/>
      <c r="E71" s="19"/>
    </row>
    <row r="72" spans="1:5" ht="12.75">
      <c r="A72" s="2"/>
      <c r="B72" s="9" t="s">
        <v>23</v>
      </c>
      <c r="C72" s="2"/>
      <c r="D72" s="4"/>
      <c r="E72" s="4"/>
    </row>
    <row r="73" spans="1:5" ht="12.75">
      <c r="A73" s="2"/>
      <c r="B73" s="9" t="s">
        <v>23</v>
      </c>
      <c r="C73" s="2"/>
      <c r="D73" s="4"/>
      <c r="E73" s="4"/>
    </row>
    <row r="74" spans="1:5" ht="12.75">
      <c r="A74" s="2"/>
      <c r="B74" s="9" t="s">
        <v>23</v>
      </c>
      <c r="C74" s="2"/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6" spans="4:5" ht="12.75">
      <c r="D86" s="4"/>
      <c r="E86" s="4"/>
    </row>
    <row r="87" spans="4:5" ht="12.75">
      <c r="D87" s="4"/>
      <c r="E87" s="4"/>
    </row>
    <row r="91" spans="4:5" ht="12.75">
      <c r="D91" s="4"/>
      <c r="E91" s="4"/>
    </row>
    <row r="92" spans="4:5" ht="12.75">
      <c r="D92" s="4"/>
      <c r="E92" s="4"/>
    </row>
    <row r="95" spans="4:5" ht="12.75">
      <c r="D95" s="4"/>
      <c r="E95" s="4"/>
    </row>
    <row r="96" spans="4:5" ht="12.75">
      <c r="D96" s="20"/>
      <c r="E96" s="20"/>
    </row>
    <row r="97" spans="4:5" ht="12.75">
      <c r="D97" s="20"/>
      <c r="E97" s="20"/>
    </row>
    <row r="98" spans="4:5" ht="12.75">
      <c r="D98" s="20"/>
      <c r="E98" s="20"/>
    </row>
    <row r="99" spans="4:5" ht="12.75">
      <c r="D99" s="20"/>
      <c r="E99" s="20"/>
    </row>
    <row r="100" spans="4:5" ht="12.75">
      <c r="D100" s="20"/>
      <c r="E100" s="20"/>
    </row>
    <row r="101" spans="4:5" ht="12.75">
      <c r="D101" s="20"/>
      <c r="E101" s="20"/>
    </row>
    <row r="102" spans="4:5" ht="12.75">
      <c r="D102" s="20"/>
      <c r="E102" s="20"/>
    </row>
    <row r="103" spans="4:5" ht="12.75">
      <c r="D103" s="20"/>
      <c r="E103" s="20"/>
    </row>
    <row r="104" ht="12.75">
      <c r="D104" s="20"/>
    </row>
  </sheetData>
  <printOptions/>
  <pageMargins left="0.3937007874015748" right="0.3937007874015748" top="0.984251968503937" bottom="0.984251968503937" header="0.5905511811023623" footer="0.5118110236220472"/>
  <pageSetup orientation="portrait" paperSize="9" r:id="rId1"/>
  <headerFooter alignWithMargins="0">
    <oddHeader>&amp;CEinduitslag  brutto  na  4  wedstrijden  1  pijl  2022 - 2023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36" activeCellId="2" sqref="A2:M2 A22:M22 A36:M36"/>
    </sheetView>
  </sheetViews>
  <sheetFormatPr defaultColWidth="9.140625" defaultRowHeight="12.75"/>
  <cols>
    <col min="1" max="1" width="3.7109375" style="1" customWidth="1"/>
    <col min="2" max="2" width="22.28125" style="10" bestFit="1" customWidth="1"/>
    <col min="3" max="3" width="5.7109375" style="1" customWidth="1"/>
    <col min="4" max="4" width="5.7109375" style="6" customWidth="1"/>
    <col min="5" max="9" width="5.7109375" style="1" customWidth="1"/>
    <col min="10" max="10" width="7.00390625" style="1" customWidth="1"/>
    <col min="11" max="11" width="5.7109375" style="1" customWidth="1"/>
    <col min="12" max="12" width="6.8515625" style="1" customWidth="1"/>
    <col min="13" max="13" width="5.7109375" style="1" customWidth="1"/>
    <col min="14" max="16384" width="9.140625" style="1" customWidth="1"/>
  </cols>
  <sheetData>
    <row r="1" ht="12.75">
      <c r="A1" s="24" t="s">
        <v>61</v>
      </c>
    </row>
    <row r="2" spans="1:13" ht="12.75">
      <c r="A2" s="21" t="s">
        <v>60</v>
      </c>
      <c r="B2" s="22" t="s">
        <v>0</v>
      </c>
      <c r="C2" s="21" t="s">
        <v>1</v>
      </c>
      <c r="D2" s="27" t="s">
        <v>57</v>
      </c>
      <c r="E2" s="21" t="s">
        <v>6</v>
      </c>
      <c r="F2" s="21" t="s">
        <v>12</v>
      </c>
      <c r="G2" s="21" t="s">
        <v>8</v>
      </c>
      <c r="H2" s="21" t="s">
        <v>8</v>
      </c>
      <c r="I2" s="21" t="s">
        <v>57</v>
      </c>
      <c r="J2" s="23" t="s">
        <v>64</v>
      </c>
      <c r="K2" s="23" t="s">
        <v>65</v>
      </c>
      <c r="L2" s="23" t="s">
        <v>66</v>
      </c>
      <c r="M2" s="23" t="s">
        <v>67</v>
      </c>
    </row>
    <row r="3" spans="1:13" ht="12.75">
      <c r="A3" s="4">
        <v>1</v>
      </c>
      <c r="B3" s="9" t="s">
        <v>43</v>
      </c>
      <c r="C3" s="2" t="s">
        <v>11</v>
      </c>
      <c r="D3" s="6">
        <v>162</v>
      </c>
      <c r="E3" s="5">
        <v>46</v>
      </c>
      <c r="F3" s="5">
        <v>21</v>
      </c>
      <c r="G3" s="5">
        <v>-23</v>
      </c>
      <c r="H3" s="5">
        <v>-79</v>
      </c>
      <c r="I3" s="25">
        <v>145</v>
      </c>
      <c r="J3" s="6">
        <f aca="true" t="shared" si="0" ref="J3:J19">SUM(E3:H3)</f>
        <v>-35</v>
      </c>
      <c r="K3" s="6">
        <f aca="true" t="shared" si="1" ref="K3:K19">COUNT(E3:H3)</f>
        <v>4</v>
      </c>
      <c r="L3" s="6">
        <f aca="true" t="shared" si="2" ref="L3:L10">J3-SMALL(E3:H3,1)</f>
        <v>44</v>
      </c>
      <c r="M3" s="6">
        <v>24</v>
      </c>
    </row>
    <row r="4" spans="1:13" ht="12.75">
      <c r="A4" s="2">
        <v>2</v>
      </c>
      <c r="B4" s="9" t="s">
        <v>41</v>
      </c>
      <c r="C4" s="2" t="s">
        <v>11</v>
      </c>
      <c r="D4" s="6">
        <v>242</v>
      </c>
      <c r="E4" s="5">
        <v>17</v>
      </c>
      <c r="F4" s="5">
        <v>-2</v>
      </c>
      <c r="G4" s="5">
        <v>1</v>
      </c>
      <c r="H4" s="5">
        <v>17</v>
      </c>
      <c r="I4" s="25">
        <v>257</v>
      </c>
      <c r="J4" s="6">
        <f t="shared" si="0"/>
        <v>33</v>
      </c>
      <c r="K4" s="6">
        <f t="shared" si="1"/>
        <v>4</v>
      </c>
      <c r="L4" s="6">
        <f t="shared" si="2"/>
        <v>35</v>
      </c>
      <c r="M4" s="6">
        <v>22</v>
      </c>
    </row>
    <row r="5" spans="1:13" ht="12.75">
      <c r="A5" s="4">
        <v>3</v>
      </c>
      <c r="B5" s="3" t="s">
        <v>32</v>
      </c>
      <c r="C5" s="2" t="s">
        <v>7</v>
      </c>
      <c r="D5" s="6">
        <v>212</v>
      </c>
      <c r="E5" s="5">
        <v>2</v>
      </c>
      <c r="F5" s="5">
        <v>-1</v>
      </c>
      <c r="G5" s="5">
        <v>-7</v>
      </c>
      <c r="H5" s="5">
        <v>24</v>
      </c>
      <c r="I5" s="25">
        <v>222</v>
      </c>
      <c r="J5" s="6">
        <f t="shared" si="0"/>
        <v>18</v>
      </c>
      <c r="K5" s="6">
        <f t="shared" si="1"/>
        <v>4</v>
      </c>
      <c r="L5" s="6">
        <f t="shared" si="2"/>
        <v>25</v>
      </c>
      <c r="M5" s="6"/>
    </row>
    <row r="6" spans="1:13" ht="12.75">
      <c r="A6" s="2">
        <v>4</v>
      </c>
      <c r="B6" s="3" t="s">
        <v>31</v>
      </c>
      <c r="C6" s="2" t="s">
        <v>7</v>
      </c>
      <c r="D6" s="6">
        <v>220</v>
      </c>
      <c r="E6" s="5">
        <v>25</v>
      </c>
      <c r="F6" s="5">
        <v>6</v>
      </c>
      <c r="G6" s="5">
        <v>-25</v>
      </c>
      <c r="H6" s="5">
        <v>-11</v>
      </c>
      <c r="I6" s="25">
        <v>218</v>
      </c>
      <c r="J6" s="6">
        <f t="shared" si="0"/>
        <v>-5</v>
      </c>
      <c r="K6" s="6">
        <f t="shared" si="1"/>
        <v>4</v>
      </c>
      <c r="L6" s="6">
        <f t="shared" si="2"/>
        <v>20</v>
      </c>
      <c r="M6" s="6"/>
    </row>
    <row r="7" spans="1:13" ht="12.75">
      <c r="A7" s="4">
        <v>5</v>
      </c>
      <c r="B7" s="9" t="s">
        <v>45</v>
      </c>
      <c r="C7" s="2" t="s">
        <v>11</v>
      </c>
      <c r="D7" s="6">
        <v>262</v>
      </c>
      <c r="E7" s="5">
        <v>0</v>
      </c>
      <c r="F7" s="5">
        <v>2</v>
      </c>
      <c r="G7" s="5">
        <v>-6</v>
      </c>
      <c r="H7" s="5">
        <v>14</v>
      </c>
      <c r="I7" s="25">
        <v>267</v>
      </c>
      <c r="J7" s="6">
        <f t="shared" si="0"/>
        <v>10</v>
      </c>
      <c r="K7" s="6">
        <f t="shared" si="1"/>
        <v>4</v>
      </c>
      <c r="L7" s="6">
        <f t="shared" si="2"/>
        <v>16</v>
      </c>
      <c r="M7" s="6"/>
    </row>
    <row r="8" spans="1:13" ht="12.75">
      <c r="A8" s="2">
        <v>6</v>
      </c>
      <c r="B8" s="9" t="s">
        <v>53</v>
      </c>
      <c r="C8" s="2" t="s">
        <v>12</v>
      </c>
      <c r="D8" s="6">
        <v>260</v>
      </c>
      <c r="E8" s="5">
        <v>11</v>
      </c>
      <c r="F8" s="5">
        <v>-8</v>
      </c>
      <c r="G8" s="5">
        <v>-13</v>
      </c>
      <c r="H8" s="5">
        <v>10</v>
      </c>
      <c r="I8" s="25">
        <v>260</v>
      </c>
      <c r="J8" s="6">
        <f t="shared" si="0"/>
        <v>0</v>
      </c>
      <c r="K8" s="6">
        <f t="shared" si="1"/>
        <v>4</v>
      </c>
      <c r="L8" s="6">
        <f t="shared" si="2"/>
        <v>13</v>
      </c>
      <c r="M8" s="6"/>
    </row>
    <row r="9" spans="1:13" ht="12.75">
      <c r="A9" s="4">
        <v>7</v>
      </c>
      <c r="B9" s="9" t="s">
        <v>27</v>
      </c>
      <c r="C9" s="2" t="s">
        <v>4</v>
      </c>
      <c r="D9" s="6">
        <v>261</v>
      </c>
      <c r="E9" s="5">
        <v>-6</v>
      </c>
      <c r="F9" s="5">
        <v>7</v>
      </c>
      <c r="G9" s="5">
        <v>7</v>
      </c>
      <c r="H9" s="5">
        <v>-8</v>
      </c>
      <c r="I9" s="25">
        <v>260</v>
      </c>
      <c r="J9" s="6">
        <f t="shared" si="0"/>
        <v>0</v>
      </c>
      <c r="K9" s="6">
        <f t="shared" si="1"/>
        <v>4</v>
      </c>
      <c r="L9" s="6">
        <f t="shared" si="2"/>
        <v>8</v>
      </c>
      <c r="M9" s="6"/>
    </row>
    <row r="10" spans="1:13" ht="12.75">
      <c r="A10" s="2">
        <v>8</v>
      </c>
      <c r="B10" s="3" t="s">
        <v>49</v>
      </c>
      <c r="C10" s="4" t="s">
        <v>12</v>
      </c>
      <c r="D10" s="6">
        <v>264</v>
      </c>
      <c r="E10" s="5">
        <v>-5</v>
      </c>
      <c r="F10" s="5">
        <v>-4</v>
      </c>
      <c r="G10" s="5">
        <v>-5</v>
      </c>
      <c r="H10" s="5">
        <v>16</v>
      </c>
      <c r="I10" s="25">
        <v>266</v>
      </c>
      <c r="J10" s="6">
        <f t="shared" si="0"/>
        <v>2</v>
      </c>
      <c r="K10" s="6">
        <f t="shared" si="1"/>
        <v>4</v>
      </c>
      <c r="L10" s="6">
        <f t="shared" si="2"/>
        <v>7</v>
      </c>
      <c r="M10" s="6"/>
    </row>
    <row r="11" spans="1:13" ht="12.75">
      <c r="A11" s="4">
        <v>9</v>
      </c>
      <c r="B11" s="9" t="s">
        <v>24</v>
      </c>
      <c r="C11" s="2" t="s">
        <v>3</v>
      </c>
      <c r="D11" s="6">
        <v>259</v>
      </c>
      <c r="E11" s="5"/>
      <c r="F11" s="5">
        <v>0</v>
      </c>
      <c r="G11" s="5">
        <v>6</v>
      </c>
      <c r="H11" s="5">
        <v>-2</v>
      </c>
      <c r="I11" s="25">
        <v>261</v>
      </c>
      <c r="J11" s="6">
        <f t="shared" si="0"/>
        <v>4</v>
      </c>
      <c r="K11" s="6">
        <f t="shared" si="1"/>
        <v>3</v>
      </c>
      <c r="L11" s="6">
        <f>J11</f>
        <v>4</v>
      </c>
      <c r="M11" s="6"/>
    </row>
    <row r="12" spans="1:13" ht="12.75">
      <c r="A12" s="2">
        <v>10</v>
      </c>
      <c r="B12" s="8" t="s">
        <v>33</v>
      </c>
      <c r="C12" s="7" t="s">
        <v>8</v>
      </c>
      <c r="D12" s="6">
        <v>250</v>
      </c>
      <c r="E12" s="5"/>
      <c r="F12" s="5">
        <v>8</v>
      </c>
      <c r="G12" s="5">
        <v>-18</v>
      </c>
      <c r="H12" s="5">
        <v>5</v>
      </c>
      <c r="I12" s="25">
        <v>247</v>
      </c>
      <c r="J12" s="6">
        <f t="shared" si="0"/>
        <v>-5</v>
      </c>
      <c r="K12" s="6">
        <f t="shared" si="1"/>
        <v>3</v>
      </c>
      <c r="L12" s="6">
        <f>J12</f>
        <v>-5</v>
      </c>
      <c r="M12" s="6"/>
    </row>
    <row r="13" spans="1:13" ht="12.75">
      <c r="A13" s="4">
        <v>11</v>
      </c>
      <c r="B13" s="9" t="s">
        <v>46</v>
      </c>
      <c r="C13" s="2" t="s">
        <v>11</v>
      </c>
      <c r="D13" s="6">
        <v>269</v>
      </c>
      <c r="E13" s="5"/>
      <c r="F13" s="5">
        <v>-7</v>
      </c>
      <c r="G13" s="5">
        <v>2</v>
      </c>
      <c r="H13" s="5">
        <v>-2</v>
      </c>
      <c r="I13" s="25">
        <v>266</v>
      </c>
      <c r="J13" s="6">
        <f t="shared" si="0"/>
        <v>-7</v>
      </c>
      <c r="K13" s="6">
        <f t="shared" si="1"/>
        <v>3</v>
      </c>
      <c r="L13" s="6">
        <f>J13</f>
        <v>-7</v>
      </c>
      <c r="M13" s="6"/>
    </row>
    <row r="14" spans="1:13" ht="12.75">
      <c r="A14" s="2">
        <v>12</v>
      </c>
      <c r="B14" s="9" t="s">
        <v>47</v>
      </c>
      <c r="C14" s="2" t="s">
        <v>11</v>
      </c>
      <c r="D14" s="6">
        <v>212</v>
      </c>
      <c r="E14" s="5">
        <v>-1</v>
      </c>
      <c r="F14" s="5">
        <v>-2</v>
      </c>
      <c r="G14" s="5">
        <v>-36</v>
      </c>
      <c r="H14" s="5">
        <v>-4</v>
      </c>
      <c r="I14" s="25">
        <v>191</v>
      </c>
      <c r="J14" s="6">
        <f t="shared" si="0"/>
        <v>-43</v>
      </c>
      <c r="K14" s="6">
        <f t="shared" si="1"/>
        <v>4</v>
      </c>
      <c r="L14" s="6">
        <f>J14-SMALL(E14:H14,1)</f>
        <v>-7</v>
      </c>
      <c r="M14" s="6"/>
    </row>
    <row r="15" spans="1:13" ht="12.75">
      <c r="A15" s="4">
        <v>13</v>
      </c>
      <c r="B15" s="9" t="s">
        <v>50</v>
      </c>
      <c r="C15" s="2" t="s">
        <v>12</v>
      </c>
      <c r="D15" s="6">
        <v>233</v>
      </c>
      <c r="E15" s="5">
        <v>-12</v>
      </c>
      <c r="F15" s="5">
        <v>5</v>
      </c>
      <c r="G15" s="5">
        <v>-37</v>
      </c>
      <c r="H15" s="5">
        <v>-3</v>
      </c>
      <c r="I15" s="25">
        <v>210</v>
      </c>
      <c r="J15" s="6">
        <f t="shared" si="0"/>
        <v>-47</v>
      </c>
      <c r="K15" s="6">
        <f t="shared" si="1"/>
        <v>4</v>
      </c>
      <c r="L15" s="6">
        <f>J15-SMALL(E15:H15,1)</f>
        <v>-10</v>
      </c>
      <c r="M15" s="6"/>
    </row>
    <row r="16" spans="1:13" ht="12.75">
      <c r="A16" s="2">
        <v>14</v>
      </c>
      <c r="B16" s="9" t="s">
        <v>44</v>
      </c>
      <c r="C16" s="2" t="s">
        <v>11</v>
      </c>
      <c r="D16" s="6">
        <v>267</v>
      </c>
      <c r="E16" s="5">
        <v>-13</v>
      </c>
      <c r="F16" s="5">
        <v>3</v>
      </c>
      <c r="G16" s="5"/>
      <c r="H16" s="5">
        <v>0</v>
      </c>
      <c r="I16" s="25">
        <v>262</v>
      </c>
      <c r="J16" s="6">
        <f t="shared" si="0"/>
        <v>-10</v>
      </c>
      <c r="K16" s="6">
        <f t="shared" si="1"/>
        <v>3</v>
      </c>
      <c r="L16" s="6">
        <f>J16</f>
        <v>-10</v>
      </c>
      <c r="M16" s="6"/>
    </row>
    <row r="17" spans="1:13" ht="12.75">
      <c r="A17" s="4">
        <v>15</v>
      </c>
      <c r="B17" s="9" t="s">
        <v>55</v>
      </c>
      <c r="C17" s="2" t="s">
        <v>12</v>
      </c>
      <c r="D17" s="6">
        <v>278</v>
      </c>
      <c r="E17" s="5">
        <v>-3</v>
      </c>
      <c r="F17" s="5">
        <v>-13</v>
      </c>
      <c r="G17" s="5">
        <v>2</v>
      </c>
      <c r="H17" s="5"/>
      <c r="I17" s="25">
        <v>272</v>
      </c>
      <c r="J17" s="6">
        <f t="shared" si="0"/>
        <v>-14</v>
      </c>
      <c r="K17" s="6">
        <f t="shared" si="1"/>
        <v>3</v>
      </c>
      <c r="L17" s="6">
        <f>J17</f>
        <v>-14</v>
      </c>
      <c r="M17" s="6"/>
    </row>
    <row r="18" spans="1:13" ht="12.75">
      <c r="A18" s="2">
        <v>16</v>
      </c>
      <c r="B18" s="3" t="s">
        <v>48</v>
      </c>
      <c r="C18" s="4" t="s">
        <v>12</v>
      </c>
      <c r="D18" s="6">
        <v>275</v>
      </c>
      <c r="E18" s="5">
        <v>-14</v>
      </c>
      <c r="F18" s="5">
        <v>-5</v>
      </c>
      <c r="G18" s="5">
        <v>4</v>
      </c>
      <c r="H18" s="5">
        <v>-14</v>
      </c>
      <c r="I18" s="25">
        <v>261</v>
      </c>
      <c r="J18" s="6">
        <f t="shared" si="0"/>
        <v>-29</v>
      </c>
      <c r="K18" s="6">
        <f t="shared" si="1"/>
        <v>4</v>
      </c>
      <c r="L18" s="6">
        <f>J18-SMALL(E18:H18,1)</f>
        <v>-15</v>
      </c>
      <c r="M18" s="6"/>
    </row>
    <row r="19" spans="1:13" ht="12.75">
      <c r="A19" s="4">
        <v>17</v>
      </c>
      <c r="B19" s="9" t="s">
        <v>42</v>
      </c>
      <c r="C19" s="2" t="s">
        <v>11</v>
      </c>
      <c r="D19" s="6">
        <v>268</v>
      </c>
      <c r="E19" s="5"/>
      <c r="F19" s="5">
        <v>-17</v>
      </c>
      <c r="G19" s="5">
        <v>-7</v>
      </c>
      <c r="H19" s="5">
        <v>1</v>
      </c>
      <c r="I19" s="25">
        <v>257</v>
      </c>
      <c r="J19" s="6">
        <f t="shared" si="0"/>
        <v>-23</v>
      </c>
      <c r="K19" s="6">
        <f t="shared" si="1"/>
        <v>3</v>
      </c>
      <c r="L19" s="6">
        <f>J19</f>
        <v>-23</v>
      </c>
      <c r="M19" s="6"/>
    </row>
    <row r="20" spans="1:13" ht="12.75">
      <c r="A20" s="4"/>
      <c r="B20" s="9"/>
      <c r="C20" s="2"/>
      <c r="E20" s="5"/>
      <c r="F20" s="5"/>
      <c r="G20" s="5"/>
      <c r="H20" s="5"/>
      <c r="I20" s="25"/>
      <c r="J20" s="6"/>
      <c r="K20" s="6"/>
      <c r="L20" s="6"/>
      <c r="M20" s="6"/>
    </row>
    <row r="21" spans="1:13" ht="12.75">
      <c r="A21" s="26" t="s">
        <v>62</v>
      </c>
      <c r="B21" s="9"/>
      <c r="C21" s="2"/>
      <c r="E21" s="5"/>
      <c r="F21" s="5"/>
      <c r="G21" s="5"/>
      <c r="H21" s="5"/>
      <c r="I21" s="25"/>
      <c r="J21" s="6"/>
      <c r="K21" s="6"/>
      <c r="L21" s="6"/>
      <c r="M21" s="6"/>
    </row>
    <row r="22" spans="1:13" ht="12.75">
      <c r="A22" s="21" t="s">
        <v>60</v>
      </c>
      <c r="B22" s="22" t="s">
        <v>0</v>
      </c>
      <c r="C22" s="21" t="s">
        <v>1</v>
      </c>
      <c r="D22" s="27" t="s">
        <v>57</v>
      </c>
      <c r="E22" s="21" t="s">
        <v>6</v>
      </c>
      <c r="F22" s="21" t="s">
        <v>12</v>
      </c>
      <c r="G22" s="21" t="s">
        <v>8</v>
      </c>
      <c r="H22" s="21" t="s">
        <v>8</v>
      </c>
      <c r="I22" s="21" t="s">
        <v>57</v>
      </c>
      <c r="J22" s="23" t="s">
        <v>64</v>
      </c>
      <c r="K22" s="23" t="s">
        <v>65</v>
      </c>
      <c r="L22" s="23" t="s">
        <v>66</v>
      </c>
      <c r="M22" s="23" t="s">
        <v>67</v>
      </c>
    </row>
    <row r="23" spans="1:13" ht="12.75">
      <c r="A23" s="2">
        <v>1</v>
      </c>
      <c r="B23" s="10" t="s">
        <v>29</v>
      </c>
      <c r="C23" s="2" t="s">
        <v>5</v>
      </c>
      <c r="D23" s="6">
        <v>257</v>
      </c>
      <c r="E23" s="5">
        <v>10</v>
      </c>
      <c r="F23" s="5">
        <v>10</v>
      </c>
      <c r="G23" s="5">
        <v>-47</v>
      </c>
      <c r="H23" s="5">
        <v>26</v>
      </c>
      <c r="I23" s="25">
        <v>257</v>
      </c>
      <c r="J23" s="6">
        <f aca="true" t="shared" si="3" ref="J23:J33">SUM(E23:H23)</f>
        <v>-1</v>
      </c>
      <c r="K23" s="6">
        <f aca="true" t="shared" si="4" ref="K23:K33">COUNT(E23:H23)</f>
        <v>4</v>
      </c>
      <c r="L23" s="6">
        <f>J23-SMALL(E23:H23,1)</f>
        <v>46</v>
      </c>
      <c r="M23" s="6">
        <v>24</v>
      </c>
    </row>
    <row r="24" spans="1:13" ht="12.75">
      <c r="A24" s="2">
        <v>2</v>
      </c>
      <c r="B24" s="9" t="s">
        <v>28</v>
      </c>
      <c r="C24" s="2" t="s">
        <v>4</v>
      </c>
      <c r="D24" s="6">
        <v>267</v>
      </c>
      <c r="E24" s="5">
        <v>-3</v>
      </c>
      <c r="F24" s="5">
        <v>16</v>
      </c>
      <c r="G24" s="5">
        <v>10</v>
      </c>
      <c r="H24" s="5">
        <v>5</v>
      </c>
      <c r="I24" s="25">
        <v>281</v>
      </c>
      <c r="J24" s="6">
        <f t="shared" si="3"/>
        <v>28</v>
      </c>
      <c r="K24" s="6">
        <f t="shared" si="4"/>
        <v>4</v>
      </c>
      <c r="L24" s="6">
        <f>J24-SMALL(E24:H24,1)</f>
        <v>31</v>
      </c>
      <c r="M24" s="6">
        <v>22</v>
      </c>
    </row>
    <row r="25" spans="1:13" ht="12.75">
      <c r="A25" s="2">
        <v>3</v>
      </c>
      <c r="B25" s="3" t="s">
        <v>34</v>
      </c>
      <c r="C25" s="7" t="s">
        <v>8</v>
      </c>
      <c r="D25" s="6">
        <v>253</v>
      </c>
      <c r="E25" s="5">
        <v>5</v>
      </c>
      <c r="F25" s="5">
        <v>20</v>
      </c>
      <c r="G25" s="5">
        <v>-13</v>
      </c>
      <c r="H25" s="5"/>
      <c r="I25" s="25">
        <v>259</v>
      </c>
      <c r="J25" s="6">
        <f t="shared" si="3"/>
        <v>12</v>
      </c>
      <c r="K25" s="6">
        <f t="shared" si="4"/>
        <v>3</v>
      </c>
      <c r="L25" s="6">
        <f>J25</f>
        <v>12</v>
      </c>
      <c r="M25" s="6"/>
    </row>
    <row r="26" spans="1:13" ht="12.75">
      <c r="A26" s="2">
        <v>4</v>
      </c>
      <c r="B26" s="9" t="s">
        <v>25</v>
      </c>
      <c r="C26" s="2" t="s">
        <v>4</v>
      </c>
      <c r="D26" s="6">
        <v>274</v>
      </c>
      <c r="E26" s="5">
        <v>-3</v>
      </c>
      <c r="F26" s="5">
        <v>8</v>
      </c>
      <c r="G26" s="5">
        <v>5</v>
      </c>
      <c r="H26" s="5">
        <v>-1</v>
      </c>
      <c r="I26" s="25">
        <v>279</v>
      </c>
      <c r="J26" s="6">
        <f t="shared" si="3"/>
        <v>9</v>
      </c>
      <c r="K26" s="6">
        <f t="shared" si="4"/>
        <v>4</v>
      </c>
      <c r="L26" s="6">
        <f>J26-SMALL(E26:H26,1)</f>
        <v>12</v>
      </c>
      <c r="M26" s="6"/>
    </row>
    <row r="27" spans="1:13" ht="12.75">
      <c r="A27" s="2">
        <v>5</v>
      </c>
      <c r="B27" s="9" t="s">
        <v>30</v>
      </c>
      <c r="C27" s="2" t="s">
        <v>5</v>
      </c>
      <c r="D27" s="6">
        <v>282</v>
      </c>
      <c r="E27" s="5">
        <v>-7</v>
      </c>
      <c r="F27" s="5">
        <v>7</v>
      </c>
      <c r="G27" s="5">
        <v>5</v>
      </c>
      <c r="H27" s="5">
        <v>0</v>
      </c>
      <c r="I27" s="25">
        <v>284</v>
      </c>
      <c r="J27" s="6">
        <f t="shared" si="3"/>
        <v>5</v>
      </c>
      <c r="K27" s="6">
        <f t="shared" si="4"/>
        <v>4</v>
      </c>
      <c r="L27" s="6">
        <f>J27-SMALL(E27:H27,1)</f>
        <v>12</v>
      </c>
      <c r="M27" s="6"/>
    </row>
    <row r="28" spans="1:13" ht="12.75">
      <c r="A28" s="2">
        <v>6</v>
      </c>
      <c r="B28" s="11" t="s">
        <v>37</v>
      </c>
      <c r="C28" s="7" t="s">
        <v>8</v>
      </c>
      <c r="D28" s="6">
        <v>274</v>
      </c>
      <c r="E28" s="5">
        <v>6</v>
      </c>
      <c r="F28" s="5">
        <v>-9</v>
      </c>
      <c r="G28" s="5"/>
      <c r="H28" s="5">
        <v>7</v>
      </c>
      <c r="I28" s="25">
        <v>276</v>
      </c>
      <c r="J28" s="6">
        <f t="shared" si="3"/>
        <v>4</v>
      </c>
      <c r="K28" s="6">
        <f t="shared" si="4"/>
        <v>3</v>
      </c>
      <c r="L28" s="6">
        <f>J28</f>
        <v>4</v>
      </c>
      <c r="M28" s="6"/>
    </row>
    <row r="29" spans="1:13" ht="12.75">
      <c r="A29" s="2">
        <v>7</v>
      </c>
      <c r="B29" s="10" t="s">
        <v>40</v>
      </c>
      <c r="C29" s="15" t="s">
        <v>10</v>
      </c>
      <c r="D29" s="6">
        <v>266</v>
      </c>
      <c r="E29" s="5">
        <v>-13</v>
      </c>
      <c r="F29" s="5">
        <v>10</v>
      </c>
      <c r="G29" s="5">
        <v>-34</v>
      </c>
      <c r="H29" s="5">
        <v>5</v>
      </c>
      <c r="I29" s="25">
        <v>250</v>
      </c>
      <c r="J29" s="6">
        <f t="shared" si="3"/>
        <v>-32</v>
      </c>
      <c r="K29" s="6">
        <f t="shared" si="4"/>
        <v>4</v>
      </c>
      <c r="L29" s="6">
        <f>J29-SMALL(E29:H29,1)</f>
        <v>2</v>
      </c>
      <c r="M29" s="6"/>
    </row>
    <row r="30" spans="1:13" ht="12.75">
      <c r="A30" s="2">
        <v>8</v>
      </c>
      <c r="B30" s="9" t="s">
        <v>26</v>
      </c>
      <c r="C30" s="2" t="s">
        <v>4</v>
      </c>
      <c r="D30" s="6">
        <v>288</v>
      </c>
      <c r="E30" s="5">
        <v>-6</v>
      </c>
      <c r="F30" s="5">
        <v>-5</v>
      </c>
      <c r="G30" s="5">
        <v>7</v>
      </c>
      <c r="H30" s="5">
        <v>0</v>
      </c>
      <c r="I30" s="25">
        <v>286</v>
      </c>
      <c r="J30" s="6">
        <f t="shared" si="3"/>
        <v>-4</v>
      </c>
      <c r="K30" s="6">
        <f t="shared" si="4"/>
        <v>4</v>
      </c>
      <c r="L30" s="6">
        <f>J30-SMALL(E30:H30,1)</f>
        <v>2</v>
      </c>
      <c r="M30" s="6"/>
    </row>
    <row r="31" spans="1:13" ht="12.75">
      <c r="A31" s="2">
        <v>9</v>
      </c>
      <c r="B31" s="9" t="s">
        <v>39</v>
      </c>
      <c r="C31" s="4" t="s">
        <v>2</v>
      </c>
      <c r="D31" s="6">
        <v>275</v>
      </c>
      <c r="E31" s="5">
        <v>-8</v>
      </c>
      <c r="F31" s="5">
        <v>-9</v>
      </c>
      <c r="G31" s="5">
        <v>7</v>
      </c>
      <c r="H31" s="5">
        <v>1</v>
      </c>
      <c r="I31" s="25">
        <v>270</v>
      </c>
      <c r="J31" s="6">
        <f t="shared" si="3"/>
        <v>-9</v>
      </c>
      <c r="K31" s="6">
        <f t="shared" si="4"/>
        <v>4</v>
      </c>
      <c r="L31" s="6">
        <f>J31-SMALL(E31:H31,1)</f>
        <v>0</v>
      </c>
      <c r="M31" s="6"/>
    </row>
    <row r="32" spans="1:13" ht="12.75">
      <c r="A32" s="2">
        <v>10</v>
      </c>
      <c r="B32" s="8" t="s">
        <v>36</v>
      </c>
      <c r="C32" s="7" t="s">
        <v>8</v>
      </c>
      <c r="D32" s="6">
        <v>273</v>
      </c>
      <c r="E32" s="5"/>
      <c r="F32" s="5">
        <v>-5</v>
      </c>
      <c r="G32" s="5">
        <v>-6</v>
      </c>
      <c r="H32" s="5">
        <v>3</v>
      </c>
      <c r="I32" s="25">
        <v>269</v>
      </c>
      <c r="J32" s="6">
        <f t="shared" si="3"/>
        <v>-8</v>
      </c>
      <c r="K32" s="6">
        <f t="shared" si="4"/>
        <v>3</v>
      </c>
      <c r="L32" s="6">
        <f>J32</f>
        <v>-8</v>
      </c>
      <c r="M32" s="6"/>
    </row>
    <row r="33" spans="1:13" ht="12.75">
      <c r="A33" s="2">
        <v>11</v>
      </c>
      <c r="B33" s="8" t="s">
        <v>35</v>
      </c>
      <c r="C33" s="7" t="s">
        <v>8</v>
      </c>
      <c r="D33" s="6">
        <v>276</v>
      </c>
      <c r="E33" s="5"/>
      <c r="F33" s="5">
        <v>0</v>
      </c>
      <c r="G33" s="5">
        <v>-11</v>
      </c>
      <c r="H33" s="5">
        <v>-6</v>
      </c>
      <c r="I33" s="25">
        <v>268</v>
      </c>
      <c r="J33" s="6">
        <f t="shared" si="3"/>
        <v>-17</v>
      </c>
      <c r="K33" s="6">
        <f t="shared" si="4"/>
        <v>3</v>
      </c>
      <c r="L33" s="6">
        <f>J33</f>
        <v>-17</v>
      </c>
      <c r="M33" s="6"/>
    </row>
    <row r="34" spans="1:13" ht="12.75">
      <c r="A34" s="2"/>
      <c r="B34" s="9"/>
      <c r="C34" s="2"/>
      <c r="E34" s="5"/>
      <c r="F34" s="5"/>
      <c r="G34" s="5"/>
      <c r="H34" s="5"/>
      <c r="I34" s="25"/>
      <c r="J34" s="6"/>
      <c r="K34" s="6"/>
      <c r="L34" s="6"/>
      <c r="M34" s="6"/>
    </row>
    <row r="35" spans="1:13" ht="12.75">
      <c r="A35" s="26" t="s">
        <v>63</v>
      </c>
      <c r="B35" s="9"/>
      <c r="C35" s="2"/>
      <c r="E35" s="5"/>
      <c r="F35" s="5"/>
      <c r="G35" s="5"/>
      <c r="H35" s="5"/>
      <c r="I35" s="25"/>
      <c r="J35" s="6"/>
      <c r="K35" s="6"/>
      <c r="L35" s="6"/>
      <c r="M35" s="6"/>
    </row>
    <row r="36" spans="1:13" ht="12.75">
      <c r="A36" s="21" t="s">
        <v>60</v>
      </c>
      <c r="B36" s="22" t="s">
        <v>0</v>
      </c>
      <c r="C36" s="21" t="s">
        <v>1</v>
      </c>
      <c r="D36" s="27" t="s">
        <v>57</v>
      </c>
      <c r="E36" s="21" t="s">
        <v>6</v>
      </c>
      <c r="F36" s="21" t="s">
        <v>12</v>
      </c>
      <c r="G36" s="21" t="s">
        <v>8</v>
      </c>
      <c r="H36" s="21" t="s">
        <v>8</v>
      </c>
      <c r="I36" s="21" t="s">
        <v>57</v>
      </c>
      <c r="J36" s="23" t="s">
        <v>64</v>
      </c>
      <c r="K36" s="23" t="s">
        <v>65</v>
      </c>
      <c r="L36" s="23" t="s">
        <v>66</v>
      </c>
      <c r="M36" s="23" t="s">
        <v>67</v>
      </c>
    </row>
    <row r="37" spans="1:13" ht="12.75">
      <c r="A37" s="4">
        <v>1</v>
      </c>
      <c r="B37" s="9" t="s">
        <v>56</v>
      </c>
      <c r="C37" s="2" t="s">
        <v>12</v>
      </c>
      <c r="D37" s="6" t="s">
        <v>58</v>
      </c>
      <c r="E37" s="5">
        <v>0</v>
      </c>
      <c r="F37" s="5">
        <v>0</v>
      </c>
      <c r="G37" s="5">
        <v>14</v>
      </c>
      <c r="H37" s="5">
        <v>7</v>
      </c>
      <c r="I37" s="25">
        <v>241</v>
      </c>
      <c r="J37" s="6">
        <f>SUM(E37:H37)</f>
        <v>21</v>
      </c>
      <c r="K37" s="6">
        <f>COUNT(E37:H37)</f>
        <v>4</v>
      </c>
      <c r="L37" s="6">
        <f>J37-SMALL(E37:H37,1)</f>
        <v>21</v>
      </c>
      <c r="M37" s="6">
        <v>24</v>
      </c>
    </row>
    <row r="38" spans="1:13" ht="12.75">
      <c r="A38" s="2">
        <v>2</v>
      </c>
      <c r="B38" s="3" t="s">
        <v>38</v>
      </c>
      <c r="C38" s="4" t="s">
        <v>9</v>
      </c>
      <c r="D38" s="6" t="s">
        <v>59</v>
      </c>
      <c r="E38" s="5">
        <v>0</v>
      </c>
      <c r="F38" s="5">
        <v>0</v>
      </c>
      <c r="G38" s="5">
        <v>0</v>
      </c>
      <c r="H38" s="5">
        <v>6</v>
      </c>
      <c r="I38" s="25">
        <v>264</v>
      </c>
      <c r="J38" s="6">
        <f>SUM(E38:H38)</f>
        <v>6</v>
      </c>
      <c r="K38" s="6">
        <f>COUNT(E38:H38)</f>
        <v>4</v>
      </c>
      <c r="L38" s="6">
        <f>J38-SMALL(E38:H38,1)</f>
        <v>6</v>
      </c>
      <c r="M38" s="6"/>
    </row>
    <row r="39" spans="1:13" ht="12.75">
      <c r="A39" s="4">
        <v>3</v>
      </c>
      <c r="B39" s="9" t="s">
        <v>51</v>
      </c>
      <c r="C39" s="2" t="s">
        <v>12</v>
      </c>
      <c r="D39" s="6" t="s">
        <v>59</v>
      </c>
      <c r="E39" s="5">
        <v>0</v>
      </c>
      <c r="F39" s="5">
        <v>0</v>
      </c>
      <c r="G39" s="5">
        <v>0</v>
      </c>
      <c r="H39" s="5">
        <v>4</v>
      </c>
      <c r="I39" s="25">
        <v>248</v>
      </c>
      <c r="J39" s="6">
        <f>SUM(E39:H39)</f>
        <v>4</v>
      </c>
      <c r="K39" s="6">
        <f>COUNT(E39:H39)</f>
        <v>4</v>
      </c>
      <c r="L39" s="6">
        <f>J39-SMALL(E39:H39,1)</f>
        <v>4</v>
      </c>
      <c r="M39" s="6"/>
    </row>
    <row r="40" spans="1:13" ht="12.75">
      <c r="A40" s="2">
        <v>4</v>
      </c>
      <c r="B40" s="9" t="s">
        <v>52</v>
      </c>
      <c r="C40" s="2" t="s">
        <v>12</v>
      </c>
      <c r="D40" s="6" t="s">
        <v>59</v>
      </c>
      <c r="E40" s="5">
        <v>0</v>
      </c>
      <c r="F40" s="5">
        <v>0</v>
      </c>
      <c r="G40" s="5">
        <v>0</v>
      </c>
      <c r="H40" s="5">
        <v>3</v>
      </c>
      <c r="I40" s="25">
        <v>274</v>
      </c>
      <c r="J40" s="6">
        <f>SUM(E40:H40)</f>
        <v>3</v>
      </c>
      <c r="K40" s="6">
        <f>COUNT(E40:H40)</f>
        <v>4</v>
      </c>
      <c r="L40" s="6">
        <f>J40-SMALL(E40:H40,1)</f>
        <v>3</v>
      </c>
      <c r="M40" s="6"/>
    </row>
    <row r="41" spans="1:13" ht="12.75">
      <c r="A41" s="4">
        <v>5</v>
      </c>
      <c r="B41" s="9" t="s">
        <v>54</v>
      </c>
      <c r="C41" s="2" t="s">
        <v>12</v>
      </c>
      <c r="D41" s="6" t="s">
        <v>59</v>
      </c>
      <c r="E41" s="5">
        <v>0</v>
      </c>
      <c r="F41" s="5">
        <v>0</v>
      </c>
      <c r="G41" s="5">
        <v>0</v>
      </c>
      <c r="H41" s="5"/>
      <c r="I41" s="25">
        <v>223</v>
      </c>
      <c r="J41" s="6">
        <f>SUM(E41:H41)</f>
        <v>0</v>
      </c>
      <c r="K41" s="6">
        <f>COUNT(E41:H41)</f>
        <v>3</v>
      </c>
      <c r="L41" s="6">
        <f>J41</f>
        <v>0</v>
      </c>
      <c r="M41" s="6"/>
    </row>
    <row r="42" spans="1:13" ht="12.75">
      <c r="A42" s="4"/>
      <c r="B42" s="9" t="s">
        <v>23</v>
      </c>
      <c r="C42" s="2"/>
      <c r="M42" s="6">
        <f>SUM(M3:M41)</f>
        <v>116</v>
      </c>
    </row>
    <row r="43" spans="1:3" ht="12.75">
      <c r="A43" s="4"/>
      <c r="B43" s="9" t="s">
        <v>23</v>
      </c>
      <c r="C43" s="4"/>
    </row>
    <row r="44" spans="1:3" ht="12.75">
      <c r="A44" s="4"/>
      <c r="B44" s="9" t="s">
        <v>23</v>
      </c>
      <c r="C44" s="4"/>
    </row>
    <row r="45" spans="1:3" ht="12.75">
      <c r="A45" s="4"/>
      <c r="B45" s="3" t="s">
        <v>23</v>
      </c>
      <c r="C45" s="4"/>
    </row>
    <row r="46" spans="1:3" ht="12.75">
      <c r="A46" s="4"/>
      <c r="B46" s="9" t="s">
        <v>23</v>
      </c>
      <c r="C46" s="2"/>
    </row>
    <row r="47" spans="1:3" ht="12.75">
      <c r="A47" s="2"/>
      <c r="B47" s="9" t="s">
        <v>23</v>
      </c>
      <c r="C47" s="2"/>
    </row>
    <row r="48" spans="1:3" ht="12.75">
      <c r="A48" s="2"/>
      <c r="B48" s="9" t="s">
        <v>23</v>
      </c>
      <c r="C48" s="2"/>
    </row>
    <row r="49" spans="1:3" ht="12.75">
      <c r="A49" s="2"/>
      <c r="B49" s="9" t="s">
        <v>23</v>
      </c>
      <c r="C49" s="2"/>
    </row>
    <row r="50" spans="1:3" ht="12.75">
      <c r="A50" s="4"/>
      <c r="B50" s="9" t="s">
        <v>23</v>
      </c>
      <c r="C50" s="2"/>
    </row>
    <row r="51" spans="1:3" ht="12.75">
      <c r="A51" s="2"/>
      <c r="B51" s="3" t="s">
        <v>23</v>
      </c>
      <c r="C51" s="2"/>
    </row>
    <row r="52" spans="1:3" ht="12.75">
      <c r="A52" s="2"/>
      <c r="B52" s="9" t="s">
        <v>23</v>
      </c>
      <c r="C52" s="4"/>
    </row>
    <row r="53" spans="1:3" ht="12.75">
      <c r="A53" s="4"/>
      <c r="B53" s="9" t="s">
        <v>23</v>
      </c>
      <c r="C53" s="4"/>
    </row>
    <row r="54" spans="1:3" ht="12.75">
      <c r="A54" s="2"/>
      <c r="B54" s="9" t="s">
        <v>23</v>
      </c>
      <c r="C54" s="4"/>
    </row>
    <row r="55" spans="1:3" ht="12.75">
      <c r="A55" s="2"/>
      <c r="B55" s="10" t="s">
        <v>23</v>
      </c>
      <c r="C55" s="4"/>
    </row>
    <row r="56" spans="1:3" ht="12.75">
      <c r="A56" s="4"/>
      <c r="B56" s="16" t="s">
        <v>23</v>
      </c>
      <c r="C56" s="15"/>
    </row>
    <row r="57" spans="1:3" ht="12.75">
      <c r="A57" s="2"/>
      <c r="B57" s="9" t="s">
        <v>23</v>
      </c>
      <c r="C57" s="2"/>
    </row>
    <row r="58" spans="1:3" ht="12.75">
      <c r="A58" s="2"/>
      <c r="B58" s="9" t="s">
        <v>23</v>
      </c>
      <c r="C58" s="2"/>
    </row>
    <row r="59" spans="1:3" ht="12.75">
      <c r="A59" s="2"/>
      <c r="B59" s="9" t="s">
        <v>23</v>
      </c>
      <c r="C59" s="2"/>
    </row>
  </sheetData>
  <printOptions/>
  <pageMargins left="0.5905511811023623" right="0.3937007874015748" top="0.984251968503937" bottom="0.984251968503937" header="0.5905511811023623" footer="0.5118110236220472"/>
  <pageSetup orientation="portrait" paperSize="9" r:id="rId1"/>
  <headerFooter alignWithMargins="0">
    <oddHeader>&amp;CEinduitslag  netto  na  4  wedstrijden  1  pijl  2022 - 2023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2023-01-23T15:50:11Z</cp:lastPrinted>
  <dcterms:created xsi:type="dcterms:W3CDTF">2022-09-20T13:37:59Z</dcterms:created>
  <dcterms:modified xsi:type="dcterms:W3CDTF">2023-01-23T15:56:04Z</dcterms:modified>
  <cp:category/>
  <cp:version/>
  <cp:contentType/>
  <cp:contentStatus/>
</cp:coreProperties>
</file>